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ayla\ICGA\Meeting Material\2018\August\"/>
    </mc:Choice>
  </mc:AlternateContent>
  <xr:revisionPtr revIDLastSave="0" documentId="13_ncr:1_{C93CFA4C-05A0-4214-B11F-22E74BBB2A08}" xr6:coauthVersionLast="34" xr6:coauthVersionMax="34" xr10:uidLastSave="{00000000-0000-0000-0000-000000000000}"/>
  <bookViews>
    <workbookView xWindow="360" yWindow="105" windowWidth="14265" windowHeight="8460" xr2:uid="{00000000-000D-0000-FFFF-FFFF00000000}"/>
  </bookViews>
  <sheets>
    <sheet name="Industrial" sheetId="1" r:id="rId1"/>
    <sheet name="Sheet1" sheetId="2" state="hidden" r:id="rId2"/>
    <sheet name="Sheet2" sheetId="3" r:id="rId3"/>
  </sheets>
  <externalReferences>
    <externalReference r:id="rId4"/>
  </externalReferences>
  <definedNames>
    <definedName name="_xlnm.Print_Area" localSheetId="0">Industrial!$A$1:$G$169</definedName>
  </definedNames>
  <calcPr calcId="179021"/>
</workbook>
</file>

<file path=xl/calcChain.xml><?xml version="1.0" encoding="utf-8"?>
<calcChain xmlns="http://schemas.openxmlformats.org/spreadsheetml/2006/main">
  <c r="F108" i="1" l="1"/>
  <c r="G79" i="1" l="1"/>
  <c r="F43" i="1"/>
  <c r="G45" i="1"/>
  <c r="D75" i="1"/>
  <c r="E75" i="1"/>
  <c r="F77" i="1"/>
  <c r="G110" i="1"/>
  <c r="F109" i="1" s="1"/>
  <c r="F129" i="1"/>
  <c r="G131" i="1"/>
  <c r="F157" i="1"/>
  <c r="G159" i="1"/>
  <c r="F180" i="1"/>
  <c r="G161" i="1" l="1"/>
  <c r="G163" i="1" s="1"/>
  <c r="G165" i="1"/>
  <c r="F130" i="1"/>
  <c r="F78" i="1"/>
  <c r="F158" i="1"/>
  <c r="F44" i="1"/>
  <c r="G166" i="1" l="1"/>
  <c r="F173" i="1"/>
</calcChain>
</file>

<file path=xl/sharedStrings.xml><?xml version="1.0" encoding="utf-8"?>
<sst xmlns="http://schemas.openxmlformats.org/spreadsheetml/2006/main" count="1692" uniqueCount="828">
  <si>
    <t>date</t>
  </si>
  <si>
    <t>com</t>
  </si>
  <si>
    <t>amended</t>
  </si>
  <si>
    <t>I.</t>
  </si>
  <si>
    <t>A.</t>
  </si>
  <si>
    <t>B.</t>
  </si>
  <si>
    <t>C.</t>
  </si>
  <si>
    <t>II.</t>
  </si>
  <si>
    <t>Total Committed-C</t>
  </si>
  <si>
    <t>Total Uncommitted</t>
  </si>
  <si>
    <t xml:space="preserve">Consideration of Programs </t>
  </si>
  <si>
    <t>D.</t>
  </si>
  <si>
    <t>Goal 3 Budget</t>
  </si>
  <si>
    <t xml:space="preserve">A. </t>
  </si>
  <si>
    <t xml:space="preserve">B. </t>
  </si>
  <si>
    <t>Goal 4 Budget</t>
  </si>
  <si>
    <t>Consideration of Programs</t>
  </si>
  <si>
    <t>Goal 5 Budget</t>
  </si>
  <si>
    <t>E.</t>
  </si>
  <si>
    <t>Illinois Corn Growers Assoc</t>
  </si>
  <si>
    <t>Category List</t>
  </si>
  <si>
    <t>Category</t>
  </si>
  <si>
    <t>New Organization</t>
  </si>
  <si>
    <t>Account</t>
  </si>
  <si>
    <t>Description</t>
  </si>
  <si>
    <t>Cash</t>
  </si>
  <si>
    <t>Balance Sheet Accounts</t>
  </si>
  <si>
    <t>1000-000-</t>
  </si>
  <si>
    <t>Cash &amp; Cash Equivalents</t>
  </si>
  <si>
    <t>1000-001-</t>
  </si>
  <si>
    <t>Cash - Checking</t>
  </si>
  <si>
    <t>1000-003-</t>
  </si>
  <si>
    <t>Cash - Management Account</t>
  </si>
  <si>
    <t>1000-004-</t>
  </si>
  <si>
    <t>Cash-PNB Operating Checking</t>
  </si>
  <si>
    <t>1000-005-</t>
  </si>
  <si>
    <t>Cash-PNB Operating Sweepo</t>
  </si>
  <si>
    <t>1000-006-</t>
  </si>
  <si>
    <t>Cash-PNB Legislative Checking</t>
  </si>
  <si>
    <t>1000-007-</t>
  </si>
  <si>
    <t>Cash-PNB Legislative Savings</t>
  </si>
  <si>
    <t>1050-000-</t>
  </si>
  <si>
    <t>Short Term Investments</t>
  </si>
  <si>
    <t>1050-002-</t>
  </si>
  <si>
    <t>IAA Auditing - Stock</t>
  </si>
  <si>
    <t>1060-000-</t>
  </si>
  <si>
    <t>Novecta LLC Investment</t>
  </si>
  <si>
    <t>1060-002</t>
  </si>
  <si>
    <t>ICO Investment</t>
  </si>
  <si>
    <t>1100-000-</t>
  </si>
  <si>
    <t>Accounts Receivable</t>
  </si>
  <si>
    <t>1100-001-</t>
  </si>
  <si>
    <t>A/R- Due from  ICMB</t>
  </si>
  <si>
    <t>1100-002-</t>
  </si>
  <si>
    <t>A/R- Illinois Corn Opportunities</t>
  </si>
  <si>
    <t>1200-000-</t>
  </si>
  <si>
    <t>Accrued Interest Receivable</t>
  </si>
  <si>
    <t>1300-000-</t>
  </si>
  <si>
    <t>Prepaid Expenses</t>
  </si>
  <si>
    <t>1300-001-</t>
  </si>
  <si>
    <t>Prepaid Insurance</t>
  </si>
  <si>
    <t>1300-003-</t>
  </si>
  <si>
    <t>Other Prepaid Expenses</t>
  </si>
  <si>
    <t>1501-000-</t>
  </si>
  <si>
    <t>Office Equipment</t>
  </si>
  <si>
    <t>1502-000-</t>
  </si>
  <si>
    <t>Accumulated Depreciation</t>
  </si>
  <si>
    <t>1600-000-</t>
  </si>
  <si>
    <t>Land</t>
  </si>
  <si>
    <t>1700-000-</t>
  </si>
  <si>
    <t>Building</t>
  </si>
  <si>
    <t>1701-000-</t>
  </si>
  <si>
    <t>Accumulated Bldg Depreciation</t>
  </si>
  <si>
    <t>2000-000-</t>
  </si>
  <si>
    <t>Accounts Payable</t>
  </si>
  <si>
    <t>No Change</t>
  </si>
  <si>
    <t>2000-008-</t>
  </si>
  <si>
    <t>A/P Due to ICMB</t>
  </si>
  <si>
    <t>to these Accounts</t>
  </si>
  <si>
    <t>2010-000-</t>
  </si>
  <si>
    <t>Accrued R/E Tax Liability</t>
  </si>
  <si>
    <t>2020-000-</t>
  </si>
  <si>
    <t>Deferred Income</t>
  </si>
  <si>
    <t>2025-000-</t>
  </si>
  <si>
    <t>Illinois Valley Ethanol</t>
  </si>
  <si>
    <t>2030-000-</t>
  </si>
  <si>
    <t>Deferred Project Income</t>
  </si>
  <si>
    <t>2030-005-</t>
  </si>
  <si>
    <t>Gov. Ethanol Conf-deferred</t>
  </si>
  <si>
    <t>Hybrid Vehicle Lease Payable</t>
  </si>
  <si>
    <t>2030-006-</t>
  </si>
  <si>
    <t>Ethanol Awareness Campaign</t>
  </si>
  <si>
    <t>2030-014-</t>
  </si>
  <si>
    <t>Illinois River Barge Tour</t>
  </si>
  <si>
    <t>2030-015-</t>
  </si>
  <si>
    <t>Deferred- Comm. Classic Sponsorships</t>
  </si>
  <si>
    <t>2032-000-</t>
  </si>
  <si>
    <t>Deferred Golf Outing Revenue</t>
  </si>
  <si>
    <t>2032-001-</t>
  </si>
  <si>
    <t>Illinois Corn Marketing Board</t>
  </si>
  <si>
    <t>2032-002-</t>
  </si>
  <si>
    <t>IL DCEO/AgriFirst</t>
  </si>
  <si>
    <t>2033-000-</t>
  </si>
  <si>
    <t>Illinois E85 Corridor Program 2002</t>
  </si>
  <si>
    <t>2006 AgriFirst Grant</t>
  </si>
  <si>
    <t>2033-001-</t>
  </si>
  <si>
    <t>2033-002-</t>
  </si>
  <si>
    <t>IL DCCA</t>
  </si>
  <si>
    <t>2034-000-</t>
  </si>
  <si>
    <t>IL E85 Corridor Marketing Program 2002</t>
  </si>
  <si>
    <t>2034-001-</t>
  </si>
  <si>
    <t>2034-002-</t>
  </si>
  <si>
    <t>2035-000-</t>
  </si>
  <si>
    <t>Deferred Project Funding</t>
  </si>
  <si>
    <t>2035-001-</t>
  </si>
  <si>
    <t>RFS Deferred Income</t>
  </si>
  <si>
    <t>2040-000-</t>
  </si>
  <si>
    <t>Deferred Rental Income</t>
  </si>
  <si>
    <t>2050-000-</t>
  </si>
  <si>
    <t>2060-000-</t>
  </si>
  <si>
    <t>Post Retirement Health Liab.</t>
  </si>
  <si>
    <t>3000-000-</t>
  </si>
  <si>
    <t>Retained Equity</t>
  </si>
  <si>
    <t>Income  Accounts</t>
  </si>
  <si>
    <t>4000-000-</t>
  </si>
  <si>
    <t>Dues Income</t>
  </si>
  <si>
    <t>4100-000-</t>
  </si>
  <si>
    <t>Corporate Partner Income</t>
  </si>
  <si>
    <t>4200-000-</t>
  </si>
  <si>
    <t>Interest Income</t>
  </si>
  <si>
    <t>4300-000-</t>
  </si>
  <si>
    <t>Project Funding</t>
  </si>
  <si>
    <t>4300-001-</t>
  </si>
  <si>
    <t>EDiesel Ford 250</t>
  </si>
  <si>
    <t>4400-000-</t>
  </si>
  <si>
    <t>Rental Income</t>
  </si>
  <si>
    <t>4500-000-</t>
  </si>
  <si>
    <t>Special Projects</t>
  </si>
  <si>
    <t>4500-001-</t>
  </si>
  <si>
    <t>General Other Income</t>
  </si>
  <si>
    <t>4500-002-</t>
  </si>
  <si>
    <t>Greater Ethanol Open</t>
  </si>
  <si>
    <t>4500-007-</t>
  </si>
  <si>
    <t>Farm Progress Show Funding</t>
  </si>
  <si>
    <t>4500-014-</t>
  </si>
  <si>
    <t>4500-020-</t>
  </si>
  <si>
    <t>CORN 2002 / Membership Services</t>
  </si>
  <si>
    <t>4500-025-</t>
  </si>
  <si>
    <t>Gov Ethanol Coalition</t>
  </si>
  <si>
    <t>4500-027-</t>
  </si>
  <si>
    <t>NOVECTA (IL/IA Quality Assurance Initiative)</t>
  </si>
  <si>
    <t>4500-028-</t>
  </si>
  <si>
    <t>Ursa/IL AgriFirst Grant</t>
  </si>
  <si>
    <t>4500-030-</t>
  </si>
  <si>
    <t>Potential IL Ethanol Industry Analysis</t>
  </si>
  <si>
    <t>4500-035-</t>
  </si>
  <si>
    <t>RFS Program Income</t>
  </si>
  <si>
    <t>4500-044-</t>
  </si>
  <si>
    <t>GovPlus Capitol Consulting</t>
  </si>
  <si>
    <t>4500-045-</t>
  </si>
  <si>
    <t>BAS Ethanol Model revenue</t>
  </si>
  <si>
    <t>4500-050-</t>
  </si>
  <si>
    <t>Adkins Energy Cooperative / IL FIRST GRANT</t>
  </si>
  <si>
    <t>4551-000-</t>
  </si>
  <si>
    <t>E-85 Marketing Program 2001</t>
  </si>
  <si>
    <t>4551-002-</t>
  </si>
  <si>
    <t>4553-000-</t>
  </si>
  <si>
    <t>4553-001-</t>
  </si>
  <si>
    <t>4553-002-</t>
  </si>
  <si>
    <t>4554-000-</t>
  </si>
  <si>
    <t>4554-002-</t>
  </si>
  <si>
    <t>4600-000-</t>
  </si>
  <si>
    <t>Income (Loss) Novecta LLC</t>
  </si>
  <si>
    <t>4700-000-</t>
  </si>
  <si>
    <t>County Projects</t>
  </si>
  <si>
    <t>4700-001-</t>
  </si>
  <si>
    <t>Corn Conference Income</t>
  </si>
  <si>
    <t>4700-002-</t>
  </si>
  <si>
    <t>County Grants Income</t>
  </si>
  <si>
    <t>4700-004-</t>
  </si>
  <si>
    <t>Ediesel Pickup Income</t>
  </si>
  <si>
    <t>4700-005-</t>
  </si>
  <si>
    <t>4700-019-</t>
  </si>
  <si>
    <t>County Accounting</t>
  </si>
  <si>
    <t>4800-000-</t>
  </si>
  <si>
    <t>Other Income</t>
  </si>
  <si>
    <t>Expense Accounts</t>
  </si>
  <si>
    <t>Admin Expenses</t>
  </si>
  <si>
    <t>5000-000-</t>
  </si>
  <si>
    <t>Management Expense</t>
  </si>
  <si>
    <t>5000-100-</t>
  </si>
  <si>
    <t>Management - Temporary Help</t>
  </si>
  <si>
    <t>5010-000-</t>
  </si>
  <si>
    <t>Net Utilities</t>
  </si>
  <si>
    <t>5010-001-</t>
  </si>
  <si>
    <t>Utilities - New Building</t>
  </si>
  <si>
    <t>5010-002-</t>
  </si>
  <si>
    <t>Utilities Recovery - ICMB</t>
  </si>
  <si>
    <t>5010-003-</t>
  </si>
  <si>
    <t>Warehouse Rent</t>
  </si>
  <si>
    <t>5020-000-</t>
  </si>
  <si>
    <t>Net Building Repairs &amp; Maint.</t>
  </si>
  <si>
    <t>5020-001-</t>
  </si>
  <si>
    <t>Janitorial Services Expense</t>
  </si>
  <si>
    <t>5020-002-</t>
  </si>
  <si>
    <t>Lawn Care Expense</t>
  </si>
  <si>
    <t>5020-003-</t>
  </si>
  <si>
    <t>Snow Removal Expense</t>
  </si>
  <si>
    <t>5020-004-</t>
  </si>
  <si>
    <t>Maintenance &amp; Repairs-Building</t>
  </si>
  <si>
    <t>5020-005-</t>
  </si>
  <si>
    <t>Bldg R &amp; M Recovery From ICMB</t>
  </si>
  <si>
    <t>5025-000-</t>
  </si>
  <si>
    <t>Net Real Estate Tax Expense</t>
  </si>
  <si>
    <t>5025-001-</t>
  </si>
  <si>
    <t>Real Estate Tax Expense</t>
  </si>
  <si>
    <t>5025-002-</t>
  </si>
  <si>
    <t>RE Tax Recovery From ICMB</t>
  </si>
  <si>
    <t>5027-000-</t>
  </si>
  <si>
    <t>Building Depreciation Expense</t>
  </si>
  <si>
    <t>5030-000-</t>
  </si>
  <si>
    <t>Repairs/Maintenance-Equipment</t>
  </si>
  <si>
    <t>5040-000-</t>
  </si>
  <si>
    <t>Combined Telephone Expense</t>
  </si>
  <si>
    <t>5040-001-</t>
  </si>
  <si>
    <t>Telephone-General</t>
  </si>
  <si>
    <t>5040-002-</t>
  </si>
  <si>
    <t>Telephone-Cellular</t>
  </si>
  <si>
    <t>5040-003-</t>
  </si>
  <si>
    <t>Telephone-Website</t>
  </si>
  <si>
    <t>5050-000-</t>
  </si>
  <si>
    <t>Insurance Expense</t>
  </si>
  <si>
    <t>5050-001-</t>
  </si>
  <si>
    <t>Building Insurance</t>
  </si>
  <si>
    <t>5050-002-</t>
  </si>
  <si>
    <t>Bldg Insurance Recovery - ICMB</t>
  </si>
  <si>
    <t>5060-000-</t>
  </si>
  <si>
    <t>Professional Fees/Expenses</t>
  </si>
  <si>
    <t>5060-001-</t>
  </si>
  <si>
    <t>Auditor</t>
  </si>
  <si>
    <t>5060-002-</t>
  </si>
  <si>
    <t>Legal</t>
  </si>
  <si>
    <t>5060-003-</t>
  </si>
  <si>
    <t>Other Professional Fees</t>
  </si>
  <si>
    <t>5070-000-</t>
  </si>
  <si>
    <t>Corporate Partner Expense</t>
  </si>
  <si>
    <t>5080-000-</t>
  </si>
  <si>
    <t>Post Retirement Health Expense</t>
  </si>
  <si>
    <t>5100-000-</t>
  </si>
  <si>
    <t>Office Supplies-General</t>
  </si>
  <si>
    <t>5100-005-</t>
  </si>
  <si>
    <t>Office Supplies-Website</t>
  </si>
  <si>
    <t>5110-000-</t>
  </si>
  <si>
    <t>Postage Expense</t>
  </si>
  <si>
    <t>5120-000-</t>
  </si>
  <si>
    <t>Printing Expense</t>
  </si>
  <si>
    <t>5130-000-</t>
  </si>
  <si>
    <t>Dues &amp; Subscriptions Expense</t>
  </si>
  <si>
    <t>5140-000-</t>
  </si>
  <si>
    <t>Member Correspondence / Annual Report</t>
  </si>
  <si>
    <t>5145-000-</t>
  </si>
  <si>
    <t>Sundry Expense</t>
  </si>
  <si>
    <t>5170-000-</t>
  </si>
  <si>
    <t>Internet Website</t>
  </si>
  <si>
    <t>5200-000-</t>
  </si>
  <si>
    <t>Staff Travel Expense</t>
  </si>
  <si>
    <t>5200-003-</t>
  </si>
  <si>
    <t>Staff - Commodity Classic</t>
  </si>
  <si>
    <t>5200-005-</t>
  </si>
  <si>
    <t>Corn Congress</t>
  </si>
  <si>
    <t>Export Committee</t>
  </si>
  <si>
    <t>Export Administrative expenses</t>
  </si>
  <si>
    <t>5400-000-</t>
  </si>
  <si>
    <t>Market Development Committee</t>
  </si>
  <si>
    <t>Export  Committee</t>
  </si>
  <si>
    <t>5400-001-</t>
  </si>
  <si>
    <t>Board Member Expenses</t>
  </si>
  <si>
    <t>5400-002-</t>
  </si>
  <si>
    <t>Board Meetings</t>
  </si>
  <si>
    <t>5400-003-</t>
  </si>
  <si>
    <t>Classic</t>
  </si>
  <si>
    <t>5400-004-</t>
  </si>
  <si>
    <t>Washington D.C. Meeting</t>
  </si>
  <si>
    <t>5400-005-</t>
  </si>
  <si>
    <t>Special Projects-County Grants</t>
  </si>
  <si>
    <t>5400-006-</t>
  </si>
  <si>
    <t>Materials</t>
  </si>
  <si>
    <t>5400-011-</t>
  </si>
  <si>
    <t>New Uses Council</t>
  </si>
  <si>
    <t>5400-012-</t>
  </si>
  <si>
    <t>Export- legislative</t>
  </si>
  <si>
    <t>5400-013-</t>
  </si>
  <si>
    <t>General MD Expenses</t>
  </si>
  <si>
    <t>General Export  Expenses</t>
  </si>
  <si>
    <t>5400-018-</t>
  </si>
  <si>
    <t>USFGC Membership</t>
  </si>
  <si>
    <t>5400-019-</t>
  </si>
  <si>
    <t>Market Development Projects</t>
  </si>
  <si>
    <t>5400-020-</t>
  </si>
  <si>
    <t>E-85 Promotion</t>
  </si>
  <si>
    <t>5400-025-</t>
  </si>
  <si>
    <t>Management</t>
  </si>
  <si>
    <t>5400-026-</t>
  </si>
  <si>
    <t>Utilities</t>
  </si>
  <si>
    <t>5400-027-</t>
  </si>
  <si>
    <t>Building Repairs &amp; Maintenance</t>
  </si>
  <si>
    <t>5400-028-</t>
  </si>
  <si>
    <t>Equipment Repairs &amp; Maint.</t>
  </si>
  <si>
    <t>5400-029-</t>
  </si>
  <si>
    <t>Building Depreciation</t>
  </si>
  <si>
    <t>except as highlighted</t>
  </si>
  <si>
    <t>5400-030-</t>
  </si>
  <si>
    <t>Telephone</t>
  </si>
  <si>
    <t>IRFA</t>
  </si>
  <si>
    <t>5400-031-</t>
  </si>
  <si>
    <t>Insurance</t>
  </si>
  <si>
    <t>5400-032-</t>
  </si>
  <si>
    <t>Professional Fees</t>
  </si>
  <si>
    <t>5400-033-</t>
  </si>
  <si>
    <t>5400-034-</t>
  </si>
  <si>
    <t>Office Supplies</t>
  </si>
  <si>
    <t>5400-035-</t>
  </si>
  <si>
    <t>Postage</t>
  </si>
  <si>
    <t>5400-036-</t>
  </si>
  <si>
    <t>Printing</t>
  </si>
  <si>
    <t>5400-037-</t>
  </si>
  <si>
    <t>Dues &amp; Subscriptions</t>
  </si>
  <si>
    <t>5400-038-</t>
  </si>
  <si>
    <t>Newsletter</t>
  </si>
  <si>
    <t>5400-039-</t>
  </si>
  <si>
    <t>Sundry</t>
  </si>
  <si>
    <t>5400-040-</t>
  </si>
  <si>
    <t>Staff Travel</t>
  </si>
  <si>
    <t>5400-041-</t>
  </si>
  <si>
    <t>Real Estate Tax</t>
  </si>
  <si>
    <t>5400-042-</t>
  </si>
  <si>
    <t>Post Retirement Health</t>
  </si>
  <si>
    <t>5400-043-</t>
  </si>
  <si>
    <t>NCGA Director Travel</t>
  </si>
  <si>
    <t>5400-045-</t>
  </si>
  <si>
    <t>Exports Goal One - Distribution</t>
  </si>
  <si>
    <t>5400-100</t>
  </si>
  <si>
    <t>Export Committee Goal 1</t>
  </si>
  <si>
    <t>5400-101</t>
  </si>
  <si>
    <t>5400-102</t>
  </si>
  <si>
    <t>5400-103</t>
  </si>
  <si>
    <t>New Accounts-</t>
  </si>
  <si>
    <t>5400-104</t>
  </si>
  <si>
    <t>added to</t>
  </si>
  <si>
    <t>5400-105</t>
  </si>
  <si>
    <t>County Grants</t>
  </si>
  <si>
    <t>Great Plains</t>
  </si>
  <si>
    <t>5400-106</t>
  </si>
  <si>
    <t>5400-110</t>
  </si>
  <si>
    <t xml:space="preserve">Projects </t>
  </si>
  <si>
    <t>5400-113</t>
  </si>
  <si>
    <t>Goal 1 general expenses</t>
  </si>
  <si>
    <t>Exports Goal Two- Defend/Expand Markets</t>
  </si>
  <si>
    <t>5400-200</t>
  </si>
  <si>
    <t>Export Committee Goal 2</t>
  </si>
  <si>
    <t>5400-201</t>
  </si>
  <si>
    <t>5400-202</t>
  </si>
  <si>
    <t>5400-203</t>
  </si>
  <si>
    <t>5400-204</t>
  </si>
  <si>
    <t>5400-205</t>
  </si>
  <si>
    <t>5400-206</t>
  </si>
  <si>
    <t>5400-210</t>
  </si>
  <si>
    <t>5400-213</t>
  </si>
  <si>
    <t>Goal 2 general expenses</t>
  </si>
  <si>
    <t>Exports Goal Three- Expand Corn Exports</t>
  </si>
  <si>
    <t>5400-300</t>
  </si>
  <si>
    <t>Export Committee Goal 3</t>
  </si>
  <si>
    <t>5400-301</t>
  </si>
  <si>
    <t>5400-302</t>
  </si>
  <si>
    <t>5400-303</t>
  </si>
  <si>
    <t>5400-304</t>
  </si>
  <si>
    <t>5400-305</t>
  </si>
  <si>
    <t>5400-306</t>
  </si>
  <si>
    <t>5400-310</t>
  </si>
  <si>
    <t>5400-313</t>
  </si>
  <si>
    <t>Goal 3 general expenses</t>
  </si>
  <si>
    <t>Exports Goal Four- Biotech</t>
  </si>
  <si>
    <t>5400-400</t>
  </si>
  <si>
    <t>Export Committee Goal 4</t>
  </si>
  <si>
    <t>5400-401</t>
  </si>
  <si>
    <t>5400-402</t>
  </si>
  <si>
    <t>5400-403</t>
  </si>
  <si>
    <t>5400-404</t>
  </si>
  <si>
    <t>5400-405</t>
  </si>
  <si>
    <t>5400-406</t>
  </si>
  <si>
    <t>5400-410</t>
  </si>
  <si>
    <t>Programs</t>
  </si>
  <si>
    <t>5400-413</t>
  </si>
  <si>
    <t>Goal 4 general expenses</t>
  </si>
  <si>
    <t>Exports Goal Five- Meat Exports</t>
  </si>
  <si>
    <t>5400-500</t>
  </si>
  <si>
    <t>Export Committee Goal 5</t>
  </si>
  <si>
    <t>5400-501</t>
  </si>
  <si>
    <t>5400-502</t>
  </si>
  <si>
    <t>5400-503</t>
  </si>
  <si>
    <t>5400-504</t>
  </si>
  <si>
    <t>5400-505</t>
  </si>
  <si>
    <t>5400-506</t>
  </si>
  <si>
    <t>5400-510</t>
  </si>
  <si>
    <t>5400-513</t>
  </si>
  <si>
    <t>Goal 5 general expenses</t>
  </si>
  <si>
    <t>Exports Goal Six- Trade Liberalization</t>
  </si>
  <si>
    <t>5400-600</t>
  </si>
  <si>
    <t>5400-601</t>
  </si>
  <si>
    <t>5400-602</t>
  </si>
  <si>
    <t>5400-603</t>
  </si>
  <si>
    <t>5400-604</t>
  </si>
  <si>
    <t>5400-605</t>
  </si>
  <si>
    <t>5400-606</t>
  </si>
  <si>
    <t>5400-610</t>
  </si>
  <si>
    <t>5400-613</t>
  </si>
  <si>
    <t>Goal 6 general expenses</t>
  </si>
  <si>
    <t>Grassroots Committee</t>
  </si>
  <si>
    <t>5500-000-</t>
  </si>
  <si>
    <t>Public Relations Committee</t>
  </si>
  <si>
    <t>5500-001-</t>
  </si>
  <si>
    <t>5500-002-</t>
  </si>
  <si>
    <t>5500-003-</t>
  </si>
  <si>
    <t>5500-004-</t>
  </si>
  <si>
    <t>5500-005-</t>
  </si>
  <si>
    <t>5500-006-</t>
  </si>
  <si>
    <t>5500-009-</t>
  </si>
  <si>
    <t>Illinois Commodity Conference</t>
  </si>
  <si>
    <t>5500-010-</t>
  </si>
  <si>
    <t>Projects Approved</t>
  </si>
  <si>
    <t>5500-013-</t>
  </si>
  <si>
    <t>General PR Expenses</t>
  </si>
  <si>
    <t>General Grassroots  Expenses</t>
  </si>
  <si>
    <t>5500-014-</t>
  </si>
  <si>
    <t>Locks Public Awareness 2002</t>
  </si>
  <si>
    <t>5500-016-</t>
  </si>
  <si>
    <t>Farm Progress Show</t>
  </si>
  <si>
    <t>5500-017-</t>
  </si>
  <si>
    <t>Ethanol Campaign</t>
  </si>
  <si>
    <t>5500-018-</t>
  </si>
  <si>
    <t>MTBE Public Awareness</t>
  </si>
  <si>
    <t>5500-019-</t>
  </si>
  <si>
    <t>Adkins Energy</t>
  </si>
  <si>
    <t>Golf Outing</t>
  </si>
  <si>
    <t>5500-025-</t>
  </si>
  <si>
    <t>5500-026-</t>
  </si>
  <si>
    <t>5500-027-</t>
  </si>
  <si>
    <t>5500-028-</t>
  </si>
  <si>
    <t>5500-029-</t>
  </si>
  <si>
    <t>5500-030-</t>
  </si>
  <si>
    <t>5500-031-</t>
  </si>
  <si>
    <t>5500-032-</t>
  </si>
  <si>
    <t>5500-033-</t>
  </si>
  <si>
    <t>5500-034-</t>
  </si>
  <si>
    <t>5500-035-</t>
  </si>
  <si>
    <t>5500-036-</t>
  </si>
  <si>
    <t>5500-037-</t>
  </si>
  <si>
    <t>5500-038-</t>
  </si>
  <si>
    <t>5500-039-</t>
  </si>
  <si>
    <t>5500-040-</t>
  </si>
  <si>
    <t>5500-041-</t>
  </si>
  <si>
    <t>5500-042-</t>
  </si>
  <si>
    <t>5500-043-</t>
  </si>
  <si>
    <t>5500-045-</t>
  </si>
  <si>
    <t>Grassroots  Goal One - Membership</t>
  </si>
  <si>
    <t>5500-100</t>
  </si>
  <si>
    <t>Grassroots Committee Goal 1</t>
  </si>
  <si>
    <t>5500-101</t>
  </si>
  <si>
    <t>5500-102</t>
  </si>
  <si>
    <t>5500-106</t>
  </si>
  <si>
    <t>Materials/Incentives</t>
  </si>
  <si>
    <t>5500-110</t>
  </si>
  <si>
    <t>Mailings</t>
  </si>
  <si>
    <t>5500-113</t>
  </si>
  <si>
    <t>5500-115</t>
  </si>
  <si>
    <t>Sponsorships</t>
  </si>
  <si>
    <t>Grassroots  Goal Two- Member Communications</t>
  </si>
  <si>
    <t>5500-200</t>
  </si>
  <si>
    <t>Grassroots Committee Goal 2</t>
  </si>
  <si>
    <t>5500-201</t>
  </si>
  <si>
    <t>5500-202</t>
  </si>
  <si>
    <t>5500-206</t>
  </si>
  <si>
    <t>5500-210</t>
  </si>
  <si>
    <t>5500-213</t>
  </si>
  <si>
    <t>Grassroots  Goal Three- Leadership</t>
  </si>
  <si>
    <t>5500-300</t>
  </si>
  <si>
    <t>Grassroots  Committee Goal 3</t>
  </si>
  <si>
    <t>5500-301</t>
  </si>
  <si>
    <t>5500-302</t>
  </si>
  <si>
    <t>5500-306</t>
  </si>
  <si>
    <t>5500-310</t>
  </si>
  <si>
    <t>5500-313</t>
  </si>
  <si>
    <t>5500-314</t>
  </si>
  <si>
    <t>Goal  3 Educ &amp; training</t>
  </si>
  <si>
    <t>Grassroots  Goal Four- Membership Retention</t>
  </si>
  <si>
    <t>5500-400</t>
  </si>
  <si>
    <t>Grassroots Committee Goal 4</t>
  </si>
  <si>
    <t>5500-401</t>
  </si>
  <si>
    <t>5500-402</t>
  </si>
  <si>
    <t>5500-406</t>
  </si>
  <si>
    <t>5500-410</t>
  </si>
  <si>
    <t>5500-413</t>
  </si>
  <si>
    <t xml:space="preserve">Industrial Committee </t>
  </si>
  <si>
    <t>5600-000-</t>
  </si>
  <si>
    <t>Legislative Committee</t>
  </si>
  <si>
    <t>Industrial Committee</t>
  </si>
  <si>
    <t>5600-001-</t>
  </si>
  <si>
    <t>5600-002-</t>
  </si>
  <si>
    <t>5600-003-</t>
  </si>
  <si>
    <t>5600-004-</t>
  </si>
  <si>
    <t>5600-006-</t>
  </si>
  <si>
    <t>5600-012</t>
  </si>
  <si>
    <t>Industrial- Legislative</t>
  </si>
  <si>
    <t>5600-013-</t>
  </si>
  <si>
    <t>General Legis. Expense</t>
  </si>
  <si>
    <t>General Industrial  Expense</t>
  </si>
  <si>
    <t>5600-017-</t>
  </si>
  <si>
    <t>China Trade</t>
  </si>
  <si>
    <t>5600-025-</t>
  </si>
  <si>
    <t>5600-026-</t>
  </si>
  <si>
    <t>5600-027-</t>
  </si>
  <si>
    <t>5600-028-</t>
  </si>
  <si>
    <t>5600-029-</t>
  </si>
  <si>
    <t>5600-030-</t>
  </si>
  <si>
    <t>5600-031-</t>
  </si>
  <si>
    <t>5600-032-</t>
  </si>
  <si>
    <t>5600-033-</t>
  </si>
  <si>
    <t>5600-034-</t>
  </si>
  <si>
    <t>5600-035-</t>
  </si>
  <si>
    <t>5600-036-</t>
  </si>
  <si>
    <t>5600-037-</t>
  </si>
  <si>
    <t>5600-038-</t>
  </si>
  <si>
    <t>5600-039-</t>
  </si>
  <si>
    <t>5600-040-</t>
  </si>
  <si>
    <t>5600-041-</t>
  </si>
  <si>
    <t>5600-042-</t>
  </si>
  <si>
    <t>5600-044-</t>
  </si>
  <si>
    <t>5600-045-</t>
  </si>
  <si>
    <t>Industrial Goal One - Ethanol Expansion</t>
  </si>
  <si>
    <t>5600-100</t>
  </si>
  <si>
    <t>Industrial  Committee Goal 1</t>
  </si>
  <si>
    <t>5600-101</t>
  </si>
  <si>
    <t>5600-102</t>
  </si>
  <si>
    <t>5600-106</t>
  </si>
  <si>
    <t>5600-110</t>
  </si>
  <si>
    <t>5600-113</t>
  </si>
  <si>
    <t>Industrial Goal Two - Product Development</t>
  </si>
  <si>
    <t>5600-200</t>
  </si>
  <si>
    <t>Industrial Committee Goal 2</t>
  </si>
  <si>
    <t>5600-201</t>
  </si>
  <si>
    <t>5600-202</t>
  </si>
  <si>
    <t>5600-206</t>
  </si>
  <si>
    <t>5600-210</t>
  </si>
  <si>
    <t>5600-213</t>
  </si>
  <si>
    <t>Industrial Goal Three - DDGS</t>
  </si>
  <si>
    <t>5600-300</t>
  </si>
  <si>
    <t>Industrial Committee Goal 3</t>
  </si>
  <si>
    <t>5600-301</t>
  </si>
  <si>
    <t>5600-302</t>
  </si>
  <si>
    <t>5600-306</t>
  </si>
  <si>
    <t>5600-310</t>
  </si>
  <si>
    <t>5600-313</t>
  </si>
  <si>
    <t>Industrial Goal Four - Ethanol Tax Policies</t>
  </si>
  <si>
    <t>5600-400</t>
  </si>
  <si>
    <t>Industrial Committee Goal 4</t>
  </si>
  <si>
    <t>5600-401</t>
  </si>
  <si>
    <t>5600-402</t>
  </si>
  <si>
    <t>5600-406</t>
  </si>
  <si>
    <t>5600-410</t>
  </si>
  <si>
    <t>5600-413</t>
  </si>
  <si>
    <t>Industrial Goal Five - Non-trad Ethanol Consumption</t>
  </si>
  <si>
    <t>5600-500</t>
  </si>
  <si>
    <t>Industrial Committee Goal 5</t>
  </si>
  <si>
    <t>5600-501</t>
  </si>
  <si>
    <t>5600-502</t>
  </si>
  <si>
    <t>5600-506</t>
  </si>
  <si>
    <t>5600-510</t>
  </si>
  <si>
    <t>5600-513</t>
  </si>
  <si>
    <t>Industrial Goal Six - Illinois Livestock</t>
  </si>
  <si>
    <t>5600-600</t>
  </si>
  <si>
    <t>Industrial Committee Goal 6</t>
  </si>
  <si>
    <t>5600-601</t>
  </si>
  <si>
    <t>5600-602</t>
  </si>
  <si>
    <t>5600-606</t>
  </si>
  <si>
    <t>5600-610</t>
  </si>
  <si>
    <t>5600-613</t>
  </si>
  <si>
    <t>5800-000-</t>
  </si>
  <si>
    <t>NCGA Travel-National Directors</t>
  </si>
  <si>
    <t>5800-001-</t>
  </si>
  <si>
    <t>5800-002-</t>
  </si>
  <si>
    <t>5800-003-</t>
  </si>
  <si>
    <t>5800-004-</t>
  </si>
  <si>
    <t>5800-005-</t>
  </si>
  <si>
    <t>5800-006-</t>
  </si>
  <si>
    <t>NCGA Presidents Reception</t>
  </si>
  <si>
    <t>5800-007-</t>
  </si>
  <si>
    <t>General NCGA Travel Expenses</t>
  </si>
  <si>
    <t>5900-000-</t>
  </si>
  <si>
    <t>5900-001-</t>
  </si>
  <si>
    <t>5900-005-</t>
  </si>
  <si>
    <t>County Activities/M'ship Rfnd</t>
  </si>
  <si>
    <t>6000-000-</t>
  </si>
  <si>
    <t>6000-001-</t>
  </si>
  <si>
    <t>EDiesel Ford F250</t>
  </si>
  <si>
    <t>6000-002-</t>
  </si>
  <si>
    <t>6000-003-</t>
  </si>
  <si>
    <t>Classic Reception</t>
  </si>
  <si>
    <t>6000-005-</t>
  </si>
  <si>
    <t>Governors Ethanol Coalition</t>
  </si>
  <si>
    <t>6000-007-</t>
  </si>
  <si>
    <t>6000-009-</t>
  </si>
  <si>
    <t>6000-014-</t>
  </si>
  <si>
    <t>6000-018-</t>
  </si>
  <si>
    <t>Corn/Soy Reception At Classic</t>
  </si>
  <si>
    <t>6000-020-</t>
  </si>
  <si>
    <t>6000-024-</t>
  </si>
  <si>
    <t>Ethanol Education</t>
  </si>
  <si>
    <t>6000-027-</t>
  </si>
  <si>
    <t>6000-028-</t>
  </si>
  <si>
    <t>6000-030-</t>
  </si>
  <si>
    <t>6000-033-</t>
  </si>
  <si>
    <t>Morris Ethanol Plant</t>
  </si>
  <si>
    <t>6000-034-</t>
  </si>
  <si>
    <t>BAS Ethanol Pre Feasibility Model</t>
  </si>
  <si>
    <t>6000-035-</t>
  </si>
  <si>
    <t>RFA</t>
  </si>
  <si>
    <t>6000-040-</t>
  </si>
  <si>
    <t>The Illinois Chamber</t>
  </si>
  <si>
    <t>6000-044-</t>
  </si>
  <si>
    <t>6000-045-</t>
  </si>
  <si>
    <t>The Capitol Hill Group</t>
  </si>
  <si>
    <t>6000-050-</t>
  </si>
  <si>
    <t>6050-000-</t>
  </si>
  <si>
    <t>Chicago E-85 Project Expenses</t>
  </si>
  <si>
    <t>6050-001-</t>
  </si>
  <si>
    <t>Project Coordinator Salary</t>
  </si>
  <si>
    <t>6050-002-</t>
  </si>
  <si>
    <t>Project Coordinator Expenses</t>
  </si>
  <si>
    <t>6050-003-</t>
  </si>
  <si>
    <t>Infrastructure Equipment</t>
  </si>
  <si>
    <t>6050-005-</t>
  </si>
  <si>
    <t>Administrative Allowance</t>
  </si>
  <si>
    <t>6051-000-</t>
  </si>
  <si>
    <t>6051-001-</t>
  </si>
  <si>
    <t>6051-002-</t>
  </si>
  <si>
    <t>6051-003-</t>
  </si>
  <si>
    <t>Marketing / Publications</t>
  </si>
  <si>
    <t>6051-004-</t>
  </si>
  <si>
    <t>6053-000-</t>
  </si>
  <si>
    <t>6053-001-</t>
  </si>
  <si>
    <t>Project Coordinator Salary &amp; Expense</t>
  </si>
  <si>
    <t>6053-002-</t>
  </si>
  <si>
    <t>Infrastructure / Equipment</t>
  </si>
  <si>
    <t>6053-003-</t>
  </si>
  <si>
    <t>6054-000-</t>
  </si>
  <si>
    <t>E85 IL E85 Corridor Marketing Program 2002</t>
  </si>
  <si>
    <t>6054-001-</t>
  </si>
  <si>
    <t>6054-002-</t>
  </si>
  <si>
    <t>6054-003-</t>
  </si>
  <si>
    <t>Total Accounts:</t>
  </si>
  <si>
    <t>Total Categories:</t>
  </si>
  <si>
    <t>5600-211</t>
  </si>
  <si>
    <t>Food V Fuel</t>
  </si>
  <si>
    <t>5500-116</t>
  </si>
  <si>
    <t>Farmers Fight Back</t>
  </si>
  <si>
    <t>2000-009-</t>
  </si>
  <si>
    <t>Exports Projects payable</t>
  </si>
  <si>
    <t>2000-010-</t>
  </si>
  <si>
    <t>Industrial Projects payable</t>
  </si>
  <si>
    <t>5700-000-</t>
  </si>
  <si>
    <t>Field Services Committee</t>
  </si>
  <si>
    <t>5700-001-</t>
  </si>
  <si>
    <t>5700-002-</t>
  </si>
  <si>
    <t>5700-003-</t>
  </si>
  <si>
    <t>5700-004-</t>
  </si>
  <si>
    <t>5700-005-</t>
  </si>
  <si>
    <t>5700-006-</t>
  </si>
  <si>
    <t>M'ship Material,Prog,Incentive</t>
  </si>
  <si>
    <t>5700-007-</t>
  </si>
  <si>
    <t>Membership Dues Shortfall</t>
  </si>
  <si>
    <t>5700-008-</t>
  </si>
  <si>
    <t>Membership Service &amp; Retention</t>
  </si>
  <si>
    <t>5700-009-</t>
  </si>
  <si>
    <t>Membership Program Software</t>
  </si>
  <si>
    <t>5700-010-</t>
  </si>
  <si>
    <t>5700-011-</t>
  </si>
  <si>
    <t>Member Services Action Plan</t>
  </si>
  <si>
    <t>5700-013-</t>
  </si>
  <si>
    <t>General F.S. Expenses</t>
  </si>
  <si>
    <t>5700-014-</t>
  </si>
  <si>
    <t>Education &amp; Training</t>
  </si>
  <si>
    <t>5700-015-</t>
  </si>
  <si>
    <t>Corporate Partner Activity</t>
  </si>
  <si>
    <t>5700-016-</t>
  </si>
  <si>
    <t>5700-025-</t>
  </si>
  <si>
    <t>5700-026-</t>
  </si>
  <si>
    <t>5700-027-</t>
  </si>
  <si>
    <t>5700-028-</t>
  </si>
  <si>
    <t>5700-029-</t>
  </si>
  <si>
    <t>5700-030-</t>
  </si>
  <si>
    <t>5700-031-</t>
  </si>
  <si>
    <t>5700-032-</t>
  </si>
  <si>
    <t>5700-033-</t>
  </si>
  <si>
    <t>5700-034-</t>
  </si>
  <si>
    <t>5700-035-</t>
  </si>
  <si>
    <t>5700-036-</t>
  </si>
  <si>
    <t>5700-037-</t>
  </si>
  <si>
    <t>5700-038-</t>
  </si>
  <si>
    <t>5700-039-</t>
  </si>
  <si>
    <t>5700-040-</t>
  </si>
  <si>
    <t>5700-041-</t>
  </si>
  <si>
    <t>5700-042-</t>
  </si>
  <si>
    <t>5700-043-</t>
  </si>
  <si>
    <t>5700-045-</t>
  </si>
  <si>
    <t>5600-215</t>
  </si>
  <si>
    <t>Project Restore</t>
  </si>
  <si>
    <t>Ethanol PR campaign</t>
  </si>
  <si>
    <t>5600-218</t>
  </si>
  <si>
    <t>c</t>
  </si>
  <si>
    <t>Monies Committed</t>
  </si>
  <si>
    <t>ICGA INDUSTRIAL COMMITTEE</t>
  </si>
  <si>
    <t>Goal 3 -</t>
  </si>
  <si>
    <t xml:space="preserve">Goal 4 - </t>
  </si>
  <si>
    <t xml:space="preserve">Goal 5 - </t>
  </si>
  <si>
    <t xml:space="preserve">I. </t>
  </si>
  <si>
    <t>Goal 1 Budget</t>
  </si>
  <si>
    <t xml:space="preserve">Goal 2 Budget </t>
  </si>
  <si>
    <t>Remaining Funds</t>
  </si>
  <si>
    <t>Money Paid Out to Date</t>
  </si>
  <si>
    <t>Board Member Expense</t>
  </si>
  <si>
    <t>DCLRS</t>
  </si>
  <si>
    <t>Livestock Care</t>
  </si>
  <si>
    <t>Money Paid Out</t>
  </si>
  <si>
    <t>Board Member Expense  (credited under Goal 1)</t>
  </si>
  <si>
    <t>RFA Dues (credited under Goal 2C)</t>
  </si>
  <si>
    <t>Dec-10</t>
  </si>
  <si>
    <t xml:space="preserve">   ethanol to be an advanced bio-fuel.</t>
  </si>
  <si>
    <t xml:space="preserve">    footprint of corn ethanol.</t>
  </si>
  <si>
    <t xml:space="preserve">    on corn starch ethanol.</t>
  </si>
  <si>
    <t>Ensure the continued role of corn starch ethanol in the different</t>
  </si>
  <si>
    <t>low carbon fuel standards.</t>
  </si>
  <si>
    <t>Expand Ethanol Production in Illinois</t>
  </si>
  <si>
    <t>1.  Identify and support potential sites for new ethanol plants</t>
  </si>
  <si>
    <t xml:space="preserve">     in Illinois.</t>
  </si>
  <si>
    <t>2.  Work with local governments and communities to promote</t>
  </si>
  <si>
    <t xml:space="preserve">     and develop the sites.</t>
  </si>
  <si>
    <t>Work with IRFA to</t>
  </si>
  <si>
    <t>2.  Streamline the permitting process in Illinois for the ethanol</t>
  </si>
  <si>
    <t xml:space="preserve">     industry.</t>
  </si>
  <si>
    <t>Move from E10 to E15 in the gasoline market</t>
  </si>
  <si>
    <t>Establish Infrastructure for higher blends</t>
  </si>
  <si>
    <t>1.  Federal Programs</t>
  </si>
  <si>
    <t>2.  State Programs</t>
  </si>
  <si>
    <t>3.  Promote use of higher blends through the American Lung</t>
  </si>
  <si>
    <t xml:space="preserve">     Association</t>
  </si>
  <si>
    <t>New drop-in fuels from corn starch</t>
  </si>
  <si>
    <t>Stover Utilization and Conversion</t>
  </si>
  <si>
    <t>1.  Corn kernel fiber to ethanol consortium</t>
  </si>
  <si>
    <t>Corn kernel fiber to ethanol</t>
  </si>
  <si>
    <t>Research</t>
  </si>
  <si>
    <t>Ag production research</t>
  </si>
  <si>
    <t>Sustainability and Good Stewardship</t>
  </si>
  <si>
    <t>Goal 1 :</t>
  </si>
  <si>
    <t xml:space="preserve">Goal 2 : </t>
  </si>
  <si>
    <t xml:space="preserve">     growth of the ethanol industry.</t>
  </si>
  <si>
    <t xml:space="preserve">1.  Improve the business climate in Illinois for the health and </t>
  </si>
  <si>
    <t>1.  Increase number of corn breeders</t>
  </si>
  <si>
    <t>1.  California Low Carbon Fuel Standard</t>
  </si>
  <si>
    <t>2.  Midwest Governor's Association</t>
  </si>
  <si>
    <t>AGENDA</t>
  </si>
  <si>
    <t xml:space="preserve">3.  Work with ethanol companies to develop 3 new ethanol plants </t>
  </si>
  <si>
    <t xml:space="preserve">     in Illinois</t>
  </si>
  <si>
    <t xml:space="preserve">1.  Help NCERC secure on average $250,000 per year over next </t>
  </si>
  <si>
    <t xml:space="preserve">     four years.</t>
  </si>
  <si>
    <t>Technology Tour</t>
  </si>
  <si>
    <t>DDGS Workshop</t>
  </si>
  <si>
    <t xml:space="preserve">Change the way DDGS is valued as a co-product in the RFS II and CLCFS </t>
  </si>
  <si>
    <t>Provide better information as real values of DDGS substituting for corn and soy in animal nutrition</t>
  </si>
  <si>
    <t>2.  Work on the carbon footprint of corn kernel fiber</t>
  </si>
  <si>
    <t>4.  Federal Tax Credit for Infrastructure</t>
  </si>
  <si>
    <t>1.  Anhydrous Training</t>
  </si>
  <si>
    <t>2.  Work with National Academy of Science</t>
  </si>
  <si>
    <t>3.  Work with USDA</t>
  </si>
  <si>
    <t>Government Relations</t>
  </si>
  <si>
    <t>1.  DCLRS</t>
  </si>
  <si>
    <t>2.  GovPlus</t>
  </si>
  <si>
    <t>F.</t>
  </si>
  <si>
    <t>Industrial Committee Total Program Budget</t>
  </si>
  <si>
    <t>1. Promote E15 through NASCAR</t>
  </si>
  <si>
    <t>Industrial  Budget for Goals 1-5</t>
  </si>
  <si>
    <t>Budgeted Funds Available to Commit</t>
  </si>
  <si>
    <t>Maintain and Grow the RFS II for Corn Starch Ethanol</t>
  </si>
  <si>
    <t xml:space="preserve">2. Amend the language in the RFS II to allow corn starch </t>
  </si>
  <si>
    <t xml:space="preserve">3. Prove through sound science the reduced carbon  </t>
  </si>
  <si>
    <t>4. Eliminate or modify the negative impact that ILUC has</t>
  </si>
  <si>
    <t>3. Improve CAFÉ credits for higher ethanol blends</t>
  </si>
  <si>
    <t>Work on Higher Octane Gasoline through Higher Blends of Ethanol</t>
  </si>
  <si>
    <t>1. Increase production of FFV vehicles</t>
  </si>
  <si>
    <t>2. Move State Sales Tax Exemption from 10 percent blends to E15</t>
  </si>
  <si>
    <t xml:space="preserve"> </t>
  </si>
  <si>
    <t xml:space="preserve">IL Livestock Development Group-Update by Lindsay </t>
  </si>
  <si>
    <t>American Sugar Alliance</t>
  </si>
  <si>
    <t>3.  Liz Brown-Reeves</t>
  </si>
  <si>
    <t xml:space="preserve">Total Committed for all Goals (Progams Only) </t>
  </si>
  <si>
    <r>
      <t xml:space="preserve">Increase corn used in ethanol production in Illinois from 600 million bushels to 750 million bushels by 2020.  </t>
    </r>
    <r>
      <rPr>
        <i/>
        <sz val="14"/>
        <rFont val="Arial"/>
        <family val="2"/>
      </rPr>
      <t>(6/16)</t>
    </r>
  </si>
  <si>
    <r>
      <t xml:space="preserve">Increase the percentage of ethanol in the Illinois fuel supply from 10 percent (450 million gallons) to 15 percent (675 million gallons) by the end of 2020. </t>
    </r>
    <r>
      <rPr>
        <i/>
        <sz val="14"/>
        <rFont val="Arial"/>
        <family val="2"/>
      </rPr>
      <t>(6/16)</t>
    </r>
  </si>
  <si>
    <t>2. Work with Ag/Auto/Ethanol working group</t>
  </si>
  <si>
    <t xml:space="preserve">       a. Legislative Outreach</t>
  </si>
  <si>
    <t xml:space="preserve">Develop a tax incentive program for new products from corn. </t>
  </si>
  <si>
    <t xml:space="preserve">3. Work with IL ethanol plants to adopt fiber conversion technologies. </t>
  </si>
  <si>
    <r>
      <rPr>
        <b/>
        <sz val="18"/>
        <rFont val="Arial"/>
        <family val="2"/>
      </rPr>
      <t>Grow and support the use of corn and corn co-products by the livestock industry in Illinois</t>
    </r>
    <r>
      <rPr>
        <b/>
        <sz val="16"/>
        <rFont val="Arial"/>
        <family val="2"/>
      </rPr>
      <t xml:space="preserve">. </t>
    </r>
    <r>
      <rPr>
        <i/>
        <sz val="14"/>
        <rFont val="Arial"/>
        <family val="2"/>
      </rPr>
      <t xml:space="preserve"> (8/16)</t>
    </r>
  </si>
  <si>
    <t xml:space="preserve">C. </t>
  </si>
  <si>
    <t xml:space="preserve">D. </t>
  </si>
  <si>
    <t xml:space="preserve">E. </t>
  </si>
  <si>
    <t>Promote the co-product website developed by NCERC</t>
  </si>
  <si>
    <t xml:space="preserve">F. </t>
  </si>
  <si>
    <t>Cooperate with state livestock groups on legislative outreach</t>
  </si>
  <si>
    <t xml:space="preserve">G. </t>
  </si>
  <si>
    <t xml:space="preserve">Work with Western IL University using the IMPLAN model </t>
  </si>
  <si>
    <r>
      <t xml:space="preserve">Establish multiple corn biorefineries in Illinois by 2020.  </t>
    </r>
    <r>
      <rPr>
        <i/>
        <sz val="14"/>
        <rFont val="Arial"/>
        <family val="2"/>
      </rPr>
      <t>(8/16)</t>
    </r>
  </si>
  <si>
    <r>
      <t xml:space="preserve">Increase corn yield per acre to meet growing demand while reducing inputs per bushel.  </t>
    </r>
    <r>
      <rPr>
        <i/>
        <sz val="14"/>
        <rFont val="Arial"/>
        <family val="2"/>
      </rPr>
      <t>(8/16)</t>
    </r>
  </si>
  <si>
    <t xml:space="preserve">NCGA Ethanol Committee Report </t>
  </si>
  <si>
    <t>1. Defend the RFS II through 2022</t>
  </si>
  <si>
    <t>Aug '17</t>
  </si>
  <si>
    <t>2017-2018</t>
  </si>
  <si>
    <t>Dec 17</t>
  </si>
  <si>
    <t>June '18</t>
  </si>
  <si>
    <t>Dec 17/June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</si>
</sst>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164" formatCode="[$-409]mmmm\ d\,\ yyyy;@"/>
    <numFmt numFmtId="165" formatCode="&quot;$&quot;#,##0"/>
    <numFmt numFmtId="166" formatCode="[$-409]mmm\-yy;@"/>
    <numFmt numFmtId="167" formatCode="m/d;@"/>
    <numFmt numFmtId="168" formatCode="[$-409]mmmmm\-yy;@"/>
  </numFmts>
  <fonts count="42" x14ac:knownFonts="1">
    <font>
      <sz val="10"/>
      <name val="Arial"/>
    </font>
    <font>
      <b/>
      <sz val="20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8"/>
      <color indexed="9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"/>
      <family val="2"/>
    </font>
    <font>
      <sz val="11"/>
      <name val="Bodoni MT Black"/>
      <family val="1"/>
    </font>
    <font>
      <sz val="11"/>
      <color indexed="16"/>
      <name val="Elephant"/>
      <family val="1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13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Accounting"/>
      <sz val="18"/>
      <name val="Arial"/>
      <family val="2"/>
    </font>
    <font>
      <sz val="16"/>
      <color indexed="8"/>
      <name val="Arial"/>
      <family val="2"/>
    </font>
    <font>
      <b/>
      <i/>
      <sz val="15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/>
    <xf numFmtId="0" fontId="8" fillId="0" borderId="0" xfId="0" applyFont="1" applyFill="1" applyAlignment="1">
      <alignment vertical="top"/>
    </xf>
    <xf numFmtId="14" fontId="15" fillId="0" borderId="0" xfId="0" applyNumberFormat="1" applyFont="1"/>
    <xf numFmtId="19" fontId="15" fillId="0" borderId="0" xfId="0" applyNumberFormat="1" applyFont="1"/>
    <xf numFmtId="0" fontId="15" fillId="0" borderId="0" xfId="0" applyFont="1"/>
    <xf numFmtId="0" fontId="16" fillId="0" borderId="0" xfId="0" applyFont="1"/>
    <xf numFmtId="0" fontId="16" fillId="2" borderId="0" xfId="0" applyFont="1" applyFill="1"/>
    <xf numFmtId="0" fontId="15" fillId="3" borderId="0" xfId="0" applyFont="1" applyFill="1"/>
    <xf numFmtId="0" fontId="15" fillId="4" borderId="0" xfId="0" applyFont="1" applyFill="1"/>
    <xf numFmtId="0" fontId="19" fillId="0" borderId="0" xfId="0" applyFont="1"/>
    <xf numFmtId="0" fontId="20" fillId="2" borderId="1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5" fillId="0" borderId="2" xfId="0" applyFont="1" applyBorder="1"/>
    <xf numFmtId="0" fontId="15" fillId="2" borderId="0" xfId="0" applyFont="1" applyFill="1"/>
    <xf numFmtId="0" fontId="16" fillId="0" borderId="0" xfId="0" applyFont="1" applyBorder="1" applyAlignment="1">
      <alignment horizontal="center"/>
    </xf>
    <xf numFmtId="0" fontId="23" fillId="0" borderId="0" xfId="0" applyFont="1"/>
    <xf numFmtId="0" fontId="15" fillId="0" borderId="0" xfId="0" applyFont="1" applyFill="1"/>
    <xf numFmtId="0" fontId="25" fillId="0" borderId="0" xfId="0" applyFont="1" applyFill="1"/>
    <xf numFmtId="0" fontId="26" fillId="0" borderId="0" xfId="0" applyFont="1"/>
    <xf numFmtId="0" fontId="15" fillId="11" borderId="0" xfId="0" applyFont="1" applyFill="1"/>
    <xf numFmtId="0" fontId="8" fillId="0" borderId="0" xfId="0" applyFont="1" applyFill="1"/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7" fontId="8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37" fontId="11" fillId="0" borderId="0" xfId="0" applyNumberFormat="1" applyFont="1" applyFill="1" applyBorder="1"/>
    <xf numFmtId="37" fontId="8" fillId="0" borderId="0" xfId="0" applyNumberFormat="1" applyFont="1" applyFill="1" applyBorder="1"/>
    <xf numFmtId="167" fontId="10" fillId="0" borderId="0" xfId="0" applyNumberFormat="1" applyFont="1" applyFill="1"/>
    <xf numFmtId="0" fontId="0" fillId="0" borderId="0" xfId="0" applyAlignment="1"/>
    <xf numFmtId="37" fontId="8" fillId="0" borderId="0" xfId="0" applyNumberFormat="1" applyFont="1" applyFill="1" applyBorder="1" applyAlignment="1">
      <alignment vertical="top"/>
    </xf>
    <xf numFmtId="37" fontId="8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Alignment="1"/>
    <xf numFmtId="167" fontId="8" fillId="0" borderId="0" xfId="0" applyNumberFormat="1" applyFont="1" applyFill="1"/>
    <xf numFmtId="0" fontId="29" fillId="0" borderId="0" xfId="0" applyFont="1" applyFill="1" applyAlignment="1">
      <alignment horizontal="right" vertical="top"/>
    </xf>
    <xf numFmtId="0" fontId="9" fillId="0" borderId="0" xfId="0" applyFont="1" applyFill="1"/>
    <xf numFmtId="0" fontId="8" fillId="0" borderId="0" xfId="0" applyFont="1" applyFill="1" applyAlignment="1">
      <alignment horizontal="left" vertical="top" wrapText="1"/>
    </xf>
    <xf numFmtId="167" fontId="11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horizontal="right"/>
    </xf>
    <xf numFmtId="168" fontId="5" fillId="0" borderId="0" xfId="0" applyNumberFormat="1" applyFont="1"/>
    <xf numFmtId="168" fontId="0" fillId="0" borderId="0" xfId="0" applyNumberFormat="1" applyAlignment="1"/>
    <xf numFmtId="168" fontId="5" fillId="0" borderId="0" xfId="0" applyNumberFormat="1" applyFont="1" applyFill="1"/>
    <xf numFmtId="168" fontId="7" fillId="0" borderId="0" xfId="0" applyNumberFormat="1" applyFont="1" applyFill="1"/>
    <xf numFmtId="168" fontId="0" fillId="0" borderId="0" xfId="0" applyNumberFormat="1" applyFill="1"/>
    <xf numFmtId="168" fontId="0" fillId="0" borderId="0" xfId="0" applyNumberFormat="1"/>
    <xf numFmtId="0" fontId="8" fillId="12" borderId="0" xfId="0" applyFont="1" applyFill="1"/>
    <xf numFmtId="168" fontId="8" fillId="0" borderId="0" xfId="0" applyNumberFormat="1" applyFont="1"/>
    <xf numFmtId="165" fontId="0" fillId="0" borderId="0" xfId="0" applyNumberFormat="1"/>
    <xf numFmtId="165" fontId="8" fillId="0" borderId="0" xfId="0" applyNumberFormat="1" applyFont="1"/>
    <xf numFmtId="165" fontId="8" fillId="0" borderId="0" xfId="0" applyNumberFormat="1" applyFont="1" applyFill="1"/>
    <xf numFmtId="165" fontId="8" fillId="0" borderId="0" xfId="0" applyNumberFormat="1" applyFont="1" applyFill="1" applyBorder="1"/>
    <xf numFmtId="0" fontId="9" fillId="0" borderId="0" xfId="0" applyFont="1" applyFill="1" applyAlignment="1">
      <alignment vertical="top"/>
    </xf>
    <xf numFmtId="167" fontId="9" fillId="0" borderId="0" xfId="0" applyNumberFormat="1" applyFont="1" applyFill="1"/>
    <xf numFmtId="0" fontId="11" fillId="0" borderId="0" xfId="0" applyFont="1" applyFill="1" applyAlignment="1">
      <alignment horizontal="right"/>
    </xf>
    <xf numFmtId="167" fontId="28" fillId="0" borderId="0" xfId="0" applyNumberFormat="1" applyFont="1" applyFill="1"/>
    <xf numFmtId="168" fontId="28" fillId="0" borderId="0" xfId="0" applyNumberFormat="1" applyFont="1" applyFill="1"/>
    <xf numFmtId="168" fontId="11" fillId="0" borderId="0" xfId="0" applyNumberFormat="1" applyFont="1" applyFill="1"/>
    <xf numFmtId="165" fontId="11" fillId="0" borderId="0" xfId="0" applyNumberFormat="1" applyFont="1" applyFill="1" applyBorder="1" applyAlignment="1">
      <alignment horizontal="right"/>
    </xf>
    <xf numFmtId="41" fontId="5" fillId="0" borderId="0" xfId="0" applyNumberFormat="1" applyFont="1"/>
    <xf numFmtId="41" fontId="34" fillId="0" borderId="0" xfId="0" applyNumberFormat="1" applyFont="1" applyAlignment="1">
      <alignment vertical="top"/>
    </xf>
    <xf numFmtId="41" fontId="8" fillId="0" borderId="0" xfId="0" applyNumberFormat="1" applyFont="1"/>
    <xf numFmtId="41" fontId="0" fillId="0" borderId="0" xfId="0" applyNumberFormat="1"/>
    <xf numFmtId="41" fontId="0" fillId="0" borderId="0" xfId="0" applyNumberFormat="1" applyFill="1"/>
    <xf numFmtId="41" fontId="8" fillId="0" borderId="0" xfId="0" applyNumberFormat="1" applyFont="1" applyFill="1"/>
    <xf numFmtId="41" fontId="9" fillId="0" borderId="0" xfId="0" applyNumberFormat="1" applyFont="1" applyFill="1"/>
    <xf numFmtId="41" fontId="28" fillId="0" borderId="0" xfId="0" applyNumberFormat="1" applyFont="1" applyFill="1"/>
    <xf numFmtId="0" fontId="11" fillId="0" borderId="0" xfId="0" applyFont="1" applyAlignment="1">
      <alignment horizontal="left" vertical="top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165" fontId="0" fillId="0" borderId="0" xfId="0" applyNumberFormat="1" applyFill="1"/>
    <xf numFmtId="165" fontId="8" fillId="0" borderId="0" xfId="0" applyNumberFormat="1" applyFont="1" applyFill="1" applyAlignment="1">
      <alignment vertical="top"/>
    </xf>
    <xf numFmtId="0" fontId="9" fillId="0" borderId="0" xfId="0" applyFont="1"/>
    <xf numFmtId="165" fontId="9" fillId="0" borderId="0" xfId="0" applyNumberFormat="1" applyFont="1" applyFill="1"/>
    <xf numFmtId="167" fontId="14" fillId="0" borderId="0" xfId="0" applyNumberFormat="1" applyFont="1" applyFill="1"/>
    <xf numFmtId="0" fontId="8" fillId="0" borderId="0" xfId="0" applyFont="1" applyFill="1" applyAlignment="1">
      <alignment horizontal="right" wrapText="1"/>
    </xf>
    <xf numFmtId="165" fontId="8" fillId="0" borderId="4" xfId="0" applyNumberFormat="1" applyFont="1" applyFill="1" applyBorder="1"/>
    <xf numFmtId="41" fontId="35" fillId="0" borderId="0" xfId="0" applyNumberFormat="1" applyFont="1" applyFill="1"/>
    <xf numFmtId="3" fontId="8" fillId="0" borderId="0" xfId="0" applyNumberFormat="1" applyFont="1" applyFill="1"/>
    <xf numFmtId="3" fontId="8" fillId="0" borderId="3" xfId="0" applyNumberFormat="1" applyFont="1" applyFill="1" applyBorder="1"/>
    <xf numFmtId="168" fontId="6" fillId="0" borderId="0" xfId="0" applyNumberFormat="1" applyFont="1" applyFill="1"/>
    <xf numFmtId="167" fontId="27" fillId="0" borderId="0" xfId="0" applyNumberFormat="1" applyFont="1" applyFill="1"/>
    <xf numFmtId="168" fontId="40" fillId="0" borderId="0" xfId="0" quotePrefix="1" applyNumberFormat="1" applyFont="1" applyFill="1"/>
    <xf numFmtId="167" fontId="0" fillId="0" borderId="0" xfId="0" applyNumberFormat="1" applyFill="1"/>
    <xf numFmtId="168" fontId="7" fillId="0" borderId="0" xfId="0" applyNumberFormat="1" applyFont="1" applyFill="1" applyAlignment="1">
      <alignment horizontal="center" wrapText="1"/>
    </xf>
    <xf numFmtId="168" fontId="7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8" fontId="30" fillId="0" borderId="0" xfId="0" quotePrefix="1" applyNumberFormat="1" applyFont="1" applyFill="1"/>
    <xf numFmtId="168" fontId="7" fillId="0" borderId="0" xfId="0" applyNumberFormat="1" applyFont="1" applyFill="1" applyAlignment="1">
      <alignment horizontal="center"/>
    </xf>
    <xf numFmtId="168" fontId="41" fillId="0" borderId="0" xfId="0" quotePrefix="1" applyNumberFormat="1" applyFont="1" applyFill="1"/>
    <xf numFmtId="0" fontId="27" fillId="0" borderId="0" xfId="0" applyFont="1"/>
    <xf numFmtId="3" fontId="0" fillId="0" borderId="0" xfId="0" applyNumberFormat="1"/>
    <xf numFmtId="168" fontId="29" fillId="0" borderId="0" xfId="0" applyNumberFormat="1" applyFont="1" applyFill="1"/>
    <xf numFmtId="6" fontId="8" fillId="0" borderId="0" xfId="0" applyNumberFormat="1" applyFont="1" applyFill="1"/>
    <xf numFmtId="167" fontId="15" fillId="0" borderId="0" xfId="0" applyNumberFormat="1" applyFont="1" applyFill="1"/>
    <xf numFmtId="168" fontId="7" fillId="0" borderId="0" xfId="0" quotePrefix="1" applyNumberFormat="1" applyFont="1" applyFill="1"/>
    <xf numFmtId="167" fontId="11" fillId="0" borderId="0" xfId="0" applyNumberFormat="1" applyFont="1" applyFill="1" applyAlignment="1">
      <alignment vertical="top"/>
    </xf>
    <xf numFmtId="168" fontId="30" fillId="0" borderId="0" xfId="0" quotePrefix="1" applyNumberFormat="1" applyFont="1" applyFill="1" applyAlignment="1">
      <alignment vertical="top" wrapText="1"/>
    </xf>
    <xf numFmtId="41" fontId="11" fillId="0" borderId="0" xfId="0" applyNumberFormat="1" applyFont="1" applyFill="1"/>
    <xf numFmtId="168" fontId="29" fillId="0" borderId="0" xfId="0" quotePrefix="1" applyNumberFormat="1" applyFont="1" applyFill="1"/>
    <xf numFmtId="166" fontId="7" fillId="0" borderId="0" xfId="0" applyNumberFormat="1" applyFont="1" applyFill="1"/>
    <xf numFmtId="167" fontId="37" fillId="0" borderId="0" xfId="0" quotePrefix="1" applyNumberFormat="1" applyFont="1" applyFill="1"/>
    <xf numFmtId="0" fontId="32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168" fontId="30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left" vertical="top" wrapText="1"/>
    </xf>
    <xf numFmtId="41" fontId="33" fillId="0" borderId="0" xfId="0" applyNumberFormat="1" applyFont="1" applyFill="1" applyAlignment="1">
      <alignment vertical="top"/>
    </xf>
    <xf numFmtId="168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 wrapText="1"/>
    </xf>
    <xf numFmtId="168" fontId="6" fillId="0" borderId="0" xfId="0" quotePrefix="1" applyNumberFormat="1" applyFont="1" applyFill="1"/>
    <xf numFmtId="37" fontId="8" fillId="0" borderId="0" xfId="0" applyNumberFormat="1" applyFont="1" applyFill="1" applyBorder="1" applyAlignment="1">
      <alignment wrapText="1"/>
    </xf>
    <xf numFmtId="41" fontId="31" fillId="0" borderId="0" xfId="0" applyNumberFormat="1" applyFont="1" applyFill="1"/>
    <xf numFmtId="0" fontId="39" fillId="0" borderId="0" xfId="0" applyFont="1" applyFill="1" applyAlignment="1">
      <alignment horizontal="right"/>
    </xf>
    <xf numFmtId="41" fontId="34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vertical="top" wrapText="1"/>
    </xf>
    <xf numFmtId="164" fontId="11" fillId="0" borderId="0" xfId="0" applyNumberFormat="1" applyFont="1" applyFill="1" applyAlignment="1">
      <alignment horizontal="left"/>
    </xf>
    <xf numFmtId="168" fontId="0" fillId="0" borderId="0" xfId="0" applyNumberFormat="1" applyFill="1" applyAlignment="1"/>
    <xf numFmtId="164" fontId="8" fillId="0" borderId="0" xfId="0" applyNumberFormat="1" applyFont="1" applyFill="1" applyAlignment="1">
      <alignment horizontal="left" wrapText="1"/>
    </xf>
    <xf numFmtId="41" fontId="4" fillId="0" borderId="0" xfId="0" applyNumberFormat="1" applyFont="1" applyFill="1" applyBorder="1" applyAlignment="1">
      <alignment horizontal="center" wrapText="1"/>
    </xf>
    <xf numFmtId="167" fontId="37" fillId="0" borderId="0" xfId="0" applyNumberFormat="1" applyFont="1" applyFill="1"/>
    <xf numFmtId="0" fontId="7" fillId="0" borderId="0" xfId="0" applyFont="1" applyFill="1"/>
    <xf numFmtId="167" fontId="7" fillId="0" borderId="0" xfId="0" applyNumberFormat="1" applyFont="1" applyFill="1"/>
    <xf numFmtId="41" fontId="7" fillId="0" borderId="0" xfId="0" applyNumberFormat="1" applyFont="1" applyFill="1"/>
    <xf numFmtId="164" fontId="3" fillId="0" borderId="0" xfId="0" applyNumberFormat="1" applyFont="1" applyFill="1" applyAlignment="1">
      <alignment horizontal="left" vertical="top" wrapText="1"/>
    </xf>
    <xf numFmtId="41" fontId="34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/>
    </xf>
    <xf numFmtId="165" fontId="8" fillId="0" borderId="3" xfId="0" applyNumberFormat="1" applyFont="1" applyFill="1" applyBorder="1"/>
    <xf numFmtId="165" fontId="33" fillId="0" borderId="0" xfId="0" applyNumberFormat="1" applyFont="1" applyFill="1" applyAlignment="1">
      <alignment vertical="top"/>
    </xf>
    <xf numFmtId="167" fontId="35" fillId="0" borderId="0" xfId="0" applyNumberFormat="1" applyFont="1" applyFill="1"/>
    <xf numFmtId="0" fontId="8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0" fillId="0" borderId="0" xfId="0" applyFill="1" applyAlignme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Fill="1" applyAlignment="1">
      <alignment vertical="top"/>
    </xf>
    <xf numFmtId="37" fontId="8" fillId="0" borderId="0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/>
    <xf numFmtId="0" fontId="24" fillId="5" borderId="0" xfId="0" applyFont="1" applyFill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8" fillId="13" borderId="0" xfId="0" applyFont="1" applyFill="1"/>
    <xf numFmtId="37" fontId="8" fillId="13" borderId="0" xfId="0" applyNumberFormat="1" applyFont="1" applyFill="1" applyBorder="1"/>
    <xf numFmtId="0" fontId="8" fillId="13" borderId="0" xfId="0" applyFont="1" applyFill="1" applyAlignment="1">
      <alignment wrapText="1"/>
    </xf>
    <xf numFmtId="37" fontId="8" fillId="13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70</xdr:row>
      <xdr:rowOff>0</xdr:rowOff>
    </xdr:from>
    <xdr:to>
      <xdr:col>2</xdr:col>
      <xdr:colOff>1752600</xdr:colOff>
      <xdr:row>70</xdr:row>
      <xdr:rowOff>190500</xdr:rowOff>
    </xdr:to>
    <xdr:sp macro="" textlink="">
      <xdr:nvSpPr>
        <xdr:cNvPr id="46429" name="Text Box 2">
          <a:extLst>
            <a:ext uri="{FF2B5EF4-FFF2-40B4-BE49-F238E27FC236}">
              <a16:creationId xmlns:a16="http://schemas.microsoft.com/office/drawing/2014/main" id="{00000000-0008-0000-0000-00005DB50000}"/>
            </a:ext>
          </a:extLst>
        </xdr:cNvPr>
        <xdr:cNvSpPr txBox="1">
          <a:spLocks noChangeArrowheads="1"/>
        </xdr:cNvSpPr>
      </xdr:nvSpPr>
      <xdr:spPr bwMode="auto">
        <a:xfrm>
          <a:off x="2638425" y="2290762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70</xdr:row>
      <xdr:rowOff>0</xdr:rowOff>
    </xdr:from>
    <xdr:to>
      <xdr:col>2</xdr:col>
      <xdr:colOff>1752600</xdr:colOff>
      <xdr:row>70</xdr:row>
      <xdr:rowOff>209550</xdr:rowOff>
    </xdr:to>
    <xdr:sp macro="" textlink="">
      <xdr:nvSpPr>
        <xdr:cNvPr id="46430" name="Text Box 2">
          <a:extLst>
            <a:ext uri="{FF2B5EF4-FFF2-40B4-BE49-F238E27FC236}">
              <a16:creationId xmlns:a16="http://schemas.microsoft.com/office/drawing/2014/main" id="{00000000-0008-0000-0000-00005EB50000}"/>
            </a:ext>
          </a:extLst>
        </xdr:cNvPr>
        <xdr:cNvSpPr txBox="1">
          <a:spLocks noChangeArrowheads="1"/>
        </xdr:cNvSpPr>
      </xdr:nvSpPr>
      <xdr:spPr bwMode="auto">
        <a:xfrm>
          <a:off x="2638425" y="229076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70</xdr:row>
      <xdr:rowOff>0</xdr:rowOff>
    </xdr:from>
    <xdr:to>
      <xdr:col>2</xdr:col>
      <xdr:colOff>1752600</xdr:colOff>
      <xdr:row>70</xdr:row>
      <xdr:rowOff>209550</xdr:rowOff>
    </xdr:to>
    <xdr:sp macro="" textlink="">
      <xdr:nvSpPr>
        <xdr:cNvPr id="46431" name="Text Box 2">
          <a:extLst>
            <a:ext uri="{FF2B5EF4-FFF2-40B4-BE49-F238E27FC236}">
              <a16:creationId xmlns:a16="http://schemas.microsoft.com/office/drawing/2014/main" id="{00000000-0008-0000-0000-00005FB50000}"/>
            </a:ext>
          </a:extLst>
        </xdr:cNvPr>
        <xdr:cNvSpPr txBox="1">
          <a:spLocks noChangeArrowheads="1"/>
        </xdr:cNvSpPr>
      </xdr:nvSpPr>
      <xdr:spPr bwMode="auto">
        <a:xfrm>
          <a:off x="2638425" y="229076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70</xdr:row>
      <xdr:rowOff>0</xdr:rowOff>
    </xdr:from>
    <xdr:to>
      <xdr:col>2</xdr:col>
      <xdr:colOff>1752600</xdr:colOff>
      <xdr:row>70</xdr:row>
      <xdr:rowOff>209550</xdr:rowOff>
    </xdr:to>
    <xdr:sp macro="" textlink="">
      <xdr:nvSpPr>
        <xdr:cNvPr id="46432" name="Text Box 2">
          <a:extLst>
            <a:ext uri="{FF2B5EF4-FFF2-40B4-BE49-F238E27FC236}">
              <a16:creationId xmlns:a16="http://schemas.microsoft.com/office/drawing/2014/main" id="{00000000-0008-0000-0000-000060B50000}"/>
            </a:ext>
          </a:extLst>
        </xdr:cNvPr>
        <xdr:cNvSpPr txBox="1">
          <a:spLocks noChangeArrowheads="1"/>
        </xdr:cNvSpPr>
      </xdr:nvSpPr>
      <xdr:spPr bwMode="auto">
        <a:xfrm>
          <a:off x="2638425" y="229076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49</xdr:row>
      <xdr:rowOff>0</xdr:rowOff>
    </xdr:from>
    <xdr:to>
      <xdr:col>2</xdr:col>
      <xdr:colOff>1752600</xdr:colOff>
      <xdr:row>49</xdr:row>
      <xdr:rowOff>190500</xdr:rowOff>
    </xdr:to>
    <xdr:sp macro="" textlink="">
      <xdr:nvSpPr>
        <xdr:cNvPr id="46433" name="Text Box 2">
          <a:extLst>
            <a:ext uri="{FF2B5EF4-FFF2-40B4-BE49-F238E27FC236}">
              <a16:creationId xmlns:a16="http://schemas.microsoft.com/office/drawing/2014/main" id="{00000000-0008-0000-0000-000061B50000}"/>
            </a:ext>
          </a:extLst>
        </xdr:cNvPr>
        <xdr:cNvSpPr txBox="1">
          <a:spLocks noChangeArrowheads="1"/>
        </xdr:cNvSpPr>
      </xdr:nvSpPr>
      <xdr:spPr bwMode="auto">
        <a:xfrm>
          <a:off x="2638425" y="15392400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49</xdr:row>
      <xdr:rowOff>0</xdr:rowOff>
    </xdr:from>
    <xdr:to>
      <xdr:col>2</xdr:col>
      <xdr:colOff>1752600</xdr:colOff>
      <xdr:row>49</xdr:row>
      <xdr:rowOff>209550</xdr:rowOff>
    </xdr:to>
    <xdr:sp macro="" textlink="">
      <xdr:nvSpPr>
        <xdr:cNvPr id="46434" name="Text Box 2">
          <a:extLst>
            <a:ext uri="{FF2B5EF4-FFF2-40B4-BE49-F238E27FC236}">
              <a16:creationId xmlns:a16="http://schemas.microsoft.com/office/drawing/2014/main" id="{00000000-0008-0000-0000-000062B50000}"/>
            </a:ext>
          </a:extLst>
        </xdr:cNvPr>
        <xdr:cNvSpPr txBox="1">
          <a:spLocks noChangeArrowheads="1"/>
        </xdr:cNvSpPr>
      </xdr:nvSpPr>
      <xdr:spPr bwMode="auto">
        <a:xfrm>
          <a:off x="2638425" y="153924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</xdr:row>
      <xdr:rowOff>0</xdr:rowOff>
    </xdr:from>
    <xdr:to>
      <xdr:col>2</xdr:col>
      <xdr:colOff>1752600</xdr:colOff>
      <xdr:row>4</xdr:row>
      <xdr:rowOff>209550</xdr:rowOff>
    </xdr:to>
    <xdr:sp macro="" textlink="">
      <xdr:nvSpPr>
        <xdr:cNvPr id="46435" name="Text Box 2">
          <a:extLst>
            <a:ext uri="{FF2B5EF4-FFF2-40B4-BE49-F238E27FC236}">
              <a16:creationId xmlns:a16="http://schemas.microsoft.com/office/drawing/2014/main" id="{00000000-0008-0000-0000-000063B50000}"/>
            </a:ext>
          </a:extLst>
        </xdr:cNvPr>
        <xdr:cNvSpPr txBox="1">
          <a:spLocks noChangeArrowheads="1"/>
        </xdr:cNvSpPr>
      </xdr:nvSpPr>
      <xdr:spPr bwMode="auto">
        <a:xfrm>
          <a:off x="2638425" y="12192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</xdr:row>
      <xdr:rowOff>0</xdr:rowOff>
    </xdr:from>
    <xdr:to>
      <xdr:col>2</xdr:col>
      <xdr:colOff>1752600</xdr:colOff>
      <xdr:row>4</xdr:row>
      <xdr:rowOff>209550</xdr:rowOff>
    </xdr:to>
    <xdr:sp macro="" textlink="">
      <xdr:nvSpPr>
        <xdr:cNvPr id="46436" name="Text Box 2">
          <a:extLst>
            <a:ext uri="{FF2B5EF4-FFF2-40B4-BE49-F238E27FC236}">
              <a16:creationId xmlns:a16="http://schemas.microsoft.com/office/drawing/2014/main" id="{00000000-0008-0000-0000-000064B50000}"/>
            </a:ext>
          </a:extLst>
        </xdr:cNvPr>
        <xdr:cNvSpPr txBox="1">
          <a:spLocks noChangeArrowheads="1"/>
        </xdr:cNvSpPr>
      </xdr:nvSpPr>
      <xdr:spPr bwMode="auto">
        <a:xfrm>
          <a:off x="2638425" y="12192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42</xdr:row>
      <xdr:rowOff>0</xdr:rowOff>
    </xdr:from>
    <xdr:to>
      <xdr:col>2</xdr:col>
      <xdr:colOff>1752600</xdr:colOff>
      <xdr:row>42</xdr:row>
      <xdr:rowOff>190500</xdr:rowOff>
    </xdr:to>
    <xdr:sp macro="" textlink="">
      <xdr:nvSpPr>
        <xdr:cNvPr id="46437" name="Text Box 2">
          <a:extLst>
            <a:ext uri="{FF2B5EF4-FFF2-40B4-BE49-F238E27FC236}">
              <a16:creationId xmlns:a16="http://schemas.microsoft.com/office/drawing/2014/main" id="{00000000-0008-0000-0000-000065B50000}"/>
            </a:ext>
          </a:extLst>
        </xdr:cNvPr>
        <xdr:cNvSpPr txBox="1">
          <a:spLocks noChangeArrowheads="1"/>
        </xdr:cNvSpPr>
      </xdr:nvSpPr>
      <xdr:spPr bwMode="auto">
        <a:xfrm>
          <a:off x="2638425" y="1311592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42</xdr:row>
      <xdr:rowOff>0</xdr:rowOff>
    </xdr:from>
    <xdr:to>
      <xdr:col>2</xdr:col>
      <xdr:colOff>1752600</xdr:colOff>
      <xdr:row>42</xdr:row>
      <xdr:rowOff>209550</xdr:rowOff>
    </xdr:to>
    <xdr:sp macro="" textlink="">
      <xdr:nvSpPr>
        <xdr:cNvPr id="46438" name="Text Box 2">
          <a:extLst>
            <a:ext uri="{FF2B5EF4-FFF2-40B4-BE49-F238E27FC236}">
              <a16:creationId xmlns:a16="http://schemas.microsoft.com/office/drawing/2014/main" id="{00000000-0008-0000-0000-000066B50000}"/>
            </a:ext>
          </a:extLst>
        </xdr:cNvPr>
        <xdr:cNvSpPr txBox="1">
          <a:spLocks noChangeArrowheads="1"/>
        </xdr:cNvSpPr>
      </xdr:nvSpPr>
      <xdr:spPr bwMode="auto">
        <a:xfrm>
          <a:off x="2638425" y="131159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43</xdr:row>
      <xdr:rowOff>0</xdr:rowOff>
    </xdr:from>
    <xdr:to>
      <xdr:col>2</xdr:col>
      <xdr:colOff>1752600</xdr:colOff>
      <xdr:row>43</xdr:row>
      <xdr:rowOff>209550</xdr:rowOff>
    </xdr:to>
    <xdr:sp macro="" textlink="">
      <xdr:nvSpPr>
        <xdr:cNvPr id="46439" name="Text Box 2">
          <a:extLst>
            <a:ext uri="{FF2B5EF4-FFF2-40B4-BE49-F238E27FC236}">
              <a16:creationId xmlns:a16="http://schemas.microsoft.com/office/drawing/2014/main" id="{00000000-0008-0000-0000-000067B50000}"/>
            </a:ext>
          </a:extLst>
        </xdr:cNvPr>
        <xdr:cNvSpPr txBox="1">
          <a:spLocks noChangeArrowheads="1"/>
        </xdr:cNvSpPr>
      </xdr:nvSpPr>
      <xdr:spPr bwMode="auto">
        <a:xfrm>
          <a:off x="2638425" y="134112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43</xdr:row>
      <xdr:rowOff>0</xdr:rowOff>
    </xdr:from>
    <xdr:to>
      <xdr:col>2</xdr:col>
      <xdr:colOff>1752600</xdr:colOff>
      <xdr:row>43</xdr:row>
      <xdr:rowOff>209550</xdr:rowOff>
    </xdr:to>
    <xdr:sp macro="" textlink="">
      <xdr:nvSpPr>
        <xdr:cNvPr id="46440" name="Text Box 2">
          <a:extLst>
            <a:ext uri="{FF2B5EF4-FFF2-40B4-BE49-F238E27FC236}">
              <a16:creationId xmlns:a16="http://schemas.microsoft.com/office/drawing/2014/main" id="{00000000-0008-0000-0000-000068B50000}"/>
            </a:ext>
          </a:extLst>
        </xdr:cNvPr>
        <xdr:cNvSpPr txBox="1">
          <a:spLocks noChangeArrowheads="1"/>
        </xdr:cNvSpPr>
      </xdr:nvSpPr>
      <xdr:spPr bwMode="auto">
        <a:xfrm>
          <a:off x="2638425" y="134112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93</xdr:row>
      <xdr:rowOff>0</xdr:rowOff>
    </xdr:from>
    <xdr:to>
      <xdr:col>2</xdr:col>
      <xdr:colOff>1752600</xdr:colOff>
      <xdr:row>93</xdr:row>
      <xdr:rowOff>190500</xdr:rowOff>
    </xdr:to>
    <xdr:sp macro="" textlink="">
      <xdr:nvSpPr>
        <xdr:cNvPr id="46441" name="Text Box 2">
          <a:extLst>
            <a:ext uri="{FF2B5EF4-FFF2-40B4-BE49-F238E27FC236}">
              <a16:creationId xmlns:a16="http://schemas.microsoft.com/office/drawing/2014/main" id="{00000000-0008-0000-0000-000069B50000}"/>
            </a:ext>
          </a:extLst>
        </xdr:cNvPr>
        <xdr:cNvSpPr txBox="1">
          <a:spLocks noChangeArrowheads="1"/>
        </xdr:cNvSpPr>
      </xdr:nvSpPr>
      <xdr:spPr bwMode="auto">
        <a:xfrm>
          <a:off x="2638425" y="3007042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93</xdr:row>
      <xdr:rowOff>0</xdr:rowOff>
    </xdr:from>
    <xdr:to>
      <xdr:col>2</xdr:col>
      <xdr:colOff>1752600</xdr:colOff>
      <xdr:row>93</xdr:row>
      <xdr:rowOff>209550</xdr:rowOff>
    </xdr:to>
    <xdr:sp macro="" textlink="">
      <xdr:nvSpPr>
        <xdr:cNvPr id="46442" name="Text Box 2">
          <a:extLst>
            <a:ext uri="{FF2B5EF4-FFF2-40B4-BE49-F238E27FC236}">
              <a16:creationId xmlns:a16="http://schemas.microsoft.com/office/drawing/2014/main" id="{00000000-0008-0000-0000-00006AB50000}"/>
            </a:ext>
          </a:extLst>
        </xdr:cNvPr>
        <xdr:cNvSpPr txBox="1">
          <a:spLocks noChangeArrowheads="1"/>
        </xdr:cNvSpPr>
      </xdr:nvSpPr>
      <xdr:spPr bwMode="auto">
        <a:xfrm>
          <a:off x="2638425" y="300704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97</xdr:row>
      <xdr:rowOff>0</xdr:rowOff>
    </xdr:from>
    <xdr:to>
      <xdr:col>2</xdr:col>
      <xdr:colOff>1752600</xdr:colOff>
      <xdr:row>97</xdr:row>
      <xdr:rowOff>209550</xdr:rowOff>
    </xdr:to>
    <xdr:sp macro="" textlink="">
      <xdr:nvSpPr>
        <xdr:cNvPr id="46443" name="Text Box 2">
          <a:extLst>
            <a:ext uri="{FF2B5EF4-FFF2-40B4-BE49-F238E27FC236}">
              <a16:creationId xmlns:a16="http://schemas.microsoft.com/office/drawing/2014/main" id="{00000000-0008-0000-0000-00006BB50000}"/>
            </a:ext>
          </a:extLst>
        </xdr:cNvPr>
        <xdr:cNvSpPr txBox="1">
          <a:spLocks noChangeArrowheads="1"/>
        </xdr:cNvSpPr>
      </xdr:nvSpPr>
      <xdr:spPr bwMode="auto">
        <a:xfrm>
          <a:off x="2638425" y="311562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97</xdr:row>
      <xdr:rowOff>0</xdr:rowOff>
    </xdr:from>
    <xdr:to>
      <xdr:col>2</xdr:col>
      <xdr:colOff>1752600</xdr:colOff>
      <xdr:row>97</xdr:row>
      <xdr:rowOff>209550</xdr:rowOff>
    </xdr:to>
    <xdr:sp macro="" textlink="">
      <xdr:nvSpPr>
        <xdr:cNvPr id="46444" name="Text Box 2">
          <a:extLst>
            <a:ext uri="{FF2B5EF4-FFF2-40B4-BE49-F238E27FC236}">
              <a16:creationId xmlns:a16="http://schemas.microsoft.com/office/drawing/2014/main" id="{00000000-0008-0000-0000-00006CB50000}"/>
            </a:ext>
          </a:extLst>
        </xdr:cNvPr>
        <xdr:cNvSpPr txBox="1">
          <a:spLocks noChangeArrowheads="1"/>
        </xdr:cNvSpPr>
      </xdr:nvSpPr>
      <xdr:spPr bwMode="auto">
        <a:xfrm>
          <a:off x="2638425" y="311562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104</xdr:row>
      <xdr:rowOff>0</xdr:rowOff>
    </xdr:from>
    <xdr:to>
      <xdr:col>2</xdr:col>
      <xdr:colOff>1752600</xdr:colOff>
      <xdr:row>104</xdr:row>
      <xdr:rowOff>190500</xdr:rowOff>
    </xdr:to>
    <xdr:sp macro="" textlink="">
      <xdr:nvSpPr>
        <xdr:cNvPr id="46445" name="Text Box 2">
          <a:extLst>
            <a:ext uri="{FF2B5EF4-FFF2-40B4-BE49-F238E27FC236}">
              <a16:creationId xmlns:a16="http://schemas.microsoft.com/office/drawing/2014/main" id="{00000000-0008-0000-0000-00006DB50000}"/>
            </a:ext>
          </a:extLst>
        </xdr:cNvPr>
        <xdr:cNvSpPr txBox="1">
          <a:spLocks noChangeArrowheads="1"/>
        </xdr:cNvSpPr>
      </xdr:nvSpPr>
      <xdr:spPr bwMode="auto">
        <a:xfrm>
          <a:off x="2638425" y="3340417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104</xdr:row>
      <xdr:rowOff>0</xdr:rowOff>
    </xdr:from>
    <xdr:to>
      <xdr:col>2</xdr:col>
      <xdr:colOff>1752600</xdr:colOff>
      <xdr:row>104</xdr:row>
      <xdr:rowOff>209550</xdr:rowOff>
    </xdr:to>
    <xdr:sp macro="" textlink="">
      <xdr:nvSpPr>
        <xdr:cNvPr id="46446" name="Text Box 2">
          <a:extLst>
            <a:ext uri="{FF2B5EF4-FFF2-40B4-BE49-F238E27FC236}">
              <a16:creationId xmlns:a16="http://schemas.microsoft.com/office/drawing/2014/main" id="{00000000-0008-0000-0000-00006EB50000}"/>
            </a:ext>
          </a:extLst>
        </xdr:cNvPr>
        <xdr:cNvSpPr txBox="1">
          <a:spLocks noChangeArrowheads="1"/>
        </xdr:cNvSpPr>
      </xdr:nvSpPr>
      <xdr:spPr bwMode="auto">
        <a:xfrm>
          <a:off x="2638425" y="334041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104</xdr:row>
      <xdr:rowOff>0</xdr:rowOff>
    </xdr:from>
    <xdr:to>
      <xdr:col>2</xdr:col>
      <xdr:colOff>1752600</xdr:colOff>
      <xdr:row>104</xdr:row>
      <xdr:rowOff>209550</xdr:rowOff>
    </xdr:to>
    <xdr:sp macro="" textlink="">
      <xdr:nvSpPr>
        <xdr:cNvPr id="46447" name="Text Box 2">
          <a:extLst>
            <a:ext uri="{FF2B5EF4-FFF2-40B4-BE49-F238E27FC236}">
              <a16:creationId xmlns:a16="http://schemas.microsoft.com/office/drawing/2014/main" id="{00000000-0008-0000-0000-00006FB50000}"/>
            </a:ext>
          </a:extLst>
        </xdr:cNvPr>
        <xdr:cNvSpPr txBox="1">
          <a:spLocks noChangeArrowheads="1"/>
        </xdr:cNvSpPr>
      </xdr:nvSpPr>
      <xdr:spPr bwMode="auto">
        <a:xfrm>
          <a:off x="2638425" y="334041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104</xdr:row>
      <xdr:rowOff>0</xdr:rowOff>
    </xdr:from>
    <xdr:to>
      <xdr:col>2</xdr:col>
      <xdr:colOff>1752600</xdr:colOff>
      <xdr:row>104</xdr:row>
      <xdr:rowOff>209550</xdr:rowOff>
    </xdr:to>
    <xdr:sp macro="" textlink="">
      <xdr:nvSpPr>
        <xdr:cNvPr id="46448" name="Text Box 2">
          <a:extLst>
            <a:ext uri="{FF2B5EF4-FFF2-40B4-BE49-F238E27FC236}">
              <a16:creationId xmlns:a16="http://schemas.microsoft.com/office/drawing/2014/main" id="{00000000-0008-0000-0000-000070B50000}"/>
            </a:ext>
          </a:extLst>
        </xdr:cNvPr>
        <xdr:cNvSpPr txBox="1">
          <a:spLocks noChangeArrowheads="1"/>
        </xdr:cNvSpPr>
      </xdr:nvSpPr>
      <xdr:spPr bwMode="auto">
        <a:xfrm>
          <a:off x="2638425" y="334041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131</xdr:row>
      <xdr:rowOff>0</xdr:rowOff>
    </xdr:from>
    <xdr:to>
      <xdr:col>2</xdr:col>
      <xdr:colOff>1752600</xdr:colOff>
      <xdr:row>131</xdr:row>
      <xdr:rowOff>190500</xdr:rowOff>
    </xdr:to>
    <xdr:sp macro="" textlink="">
      <xdr:nvSpPr>
        <xdr:cNvPr id="46449" name="Text Box 2">
          <a:extLst>
            <a:ext uri="{FF2B5EF4-FFF2-40B4-BE49-F238E27FC236}">
              <a16:creationId xmlns:a16="http://schemas.microsoft.com/office/drawing/2014/main" id="{00000000-0008-0000-0000-000071B50000}"/>
            </a:ext>
          </a:extLst>
        </xdr:cNvPr>
        <xdr:cNvSpPr txBox="1">
          <a:spLocks noChangeArrowheads="1"/>
        </xdr:cNvSpPr>
      </xdr:nvSpPr>
      <xdr:spPr bwMode="auto">
        <a:xfrm>
          <a:off x="2638425" y="4306252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131</xdr:row>
      <xdr:rowOff>0</xdr:rowOff>
    </xdr:from>
    <xdr:to>
      <xdr:col>2</xdr:col>
      <xdr:colOff>1752600</xdr:colOff>
      <xdr:row>131</xdr:row>
      <xdr:rowOff>209550</xdr:rowOff>
    </xdr:to>
    <xdr:sp macro="" textlink="">
      <xdr:nvSpPr>
        <xdr:cNvPr id="46450" name="Text Box 2">
          <a:extLst>
            <a:ext uri="{FF2B5EF4-FFF2-40B4-BE49-F238E27FC236}">
              <a16:creationId xmlns:a16="http://schemas.microsoft.com/office/drawing/2014/main" id="{00000000-0008-0000-0000-000072B50000}"/>
            </a:ext>
          </a:extLst>
        </xdr:cNvPr>
        <xdr:cNvSpPr txBox="1">
          <a:spLocks noChangeArrowheads="1"/>
        </xdr:cNvSpPr>
      </xdr:nvSpPr>
      <xdr:spPr bwMode="auto">
        <a:xfrm>
          <a:off x="2638425" y="4306252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132</xdr:row>
      <xdr:rowOff>0</xdr:rowOff>
    </xdr:from>
    <xdr:to>
      <xdr:col>2</xdr:col>
      <xdr:colOff>1752600</xdr:colOff>
      <xdr:row>132</xdr:row>
      <xdr:rowOff>209550</xdr:rowOff>
    </xdr:to>
    <xdr:sp macro="" textlink="">
      <xdr:nvSpPr>
        <xdr:cNvPr id="46451" name="Text Box 2">
          <a:extLst>
            <a:ext uri="{FF2B5EF4-FFF2-40B4-BE49-F238E27FC236}">
              <a16:creationId xmlns:a16="http://schemas.microsoft.com/office/drawing/2014/main" id="{00000000-0008-0000-0000-000073B50000}"/>
            </a:ext>
          </a:extLst>
        </xdr:cNvPr>
        <xdr:cNvSpPr txBox="1">
          <a:spLocks noChangeArrowheads="1"/>
        </xdr:cNvSpPr>
      </xdr:nvSpPr>
      <xdr:spPr bwMode="auto">
        <a:xfrm>
          <a:off x="2638425" y="433959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132</xdr:row>
      <xdr:rowOff>0</xdr:rowOff>
    </xdr:from>
    <xdr:to>
      <xdr:col>2</xdr:col>
      <xdr:colOff>1752600</xdr:colOff>
      <xdr:row>132</xdr:row>
      <xdr:rowOff>209550</xdr:rowOff>
    </xdr:to>
    <xdr:sp macro="" textlink="">
      <xdr:nvSpPr>
        <xdr:cNvPr id="46452" name="Text Box 2">
          <a:extLst>
            <a:ext uri="{FF2B5EF4-FFF2-40B4-BE49-F238E27FC236}">
              <a16:creationId xmlns:a16="http://schemas.microsoft.com/office/drawing/2014/main" id="{00000000-0008-0000-0000-000074B50000}"/>
            </a:ext>
          </a:extLst>
        </xdr:cNvPr>
        <xdr:cNvSpPr txBox="1">
          <a:spLocks noChangeArrowheads="1"/>
        </xdr:cNvSpPr>
      </xdr:nvSpPr>
      <xdr:spPr bwMode="auto">
        <a:xfrm>
          <a:off x="2638425" y="4339590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78</xdr:row>
      <xdr:rowOff>0</xdr:rowOff>
    </xdr:from>
    <xdr:to>
      <xdr:col>2</xdr:col>
      <xdr:colOff>1752600</xdr:colOff>
      <xdr:row>78</xdr:row>
      <xdr:rowOff>200025</xdr:rowOff>
    </xdr:to>
    <xdr:sp macro="" textlink="">
      <xdr:nvSpPr>
        <xdr:cNvPr id="46453" name="Text Box 2">
          <a:extLst>
            <a:ext uri="{FF2B5EF4-FFF2-40B4-BE49-F238E27FC236}">
              <a16:creationId xmlns:a16="http://schemas.microsoft.com/office/drawing/2014/main" id="{00000000-0008-0000-0000-000075B50000}"/>
            </a:ext>
          </a:extLst>
        </xdr:cNvPr>
        <xdr:cNvSpPr txBox="1">
          <a:spLocks noChangeArrowheads="1"/>
        </xdr:cNvSpPr>
      </xdr:nvSpPr>
      <xdr:spPr bwMode="auto">
        <a:xfrm>
          <a:off x="2638425" y="25374600"/>
          <a:ext cx="85725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76</xdr:row>
      <xdr:rowOff>0</xdr:rowOff>
    </xdr:from>
    <xdr:to>
      <xdr:col>2</xdr:col>
      <xdr:colOff>1743075</xdr:colOff>
      <xdr:row>76</xdr:row>
      <xdr:rowOff>190500</xdr:rowOff>
    </xdr:to>
    <xdr:sp macro="" textlink="">
      <xdr:nvSpPr>
        <xdr:cNvPr id="46454" name="Text Box 3">
          <a:extLst>
            <a:ext uri="{FF2B5EF4-FFF2-40B4-BE49-F238E27FC236}">
              <a16:creationId xmlns:a16="http://schemas.microsoft.com/office/drawing/2014/main" id="{00000000-0008-0000-0000-000076B50000}"/>
            </a:ext>
          </a:extLst>
        </xdr:cNvPr>
        <xdr:cNvSpPr txBox="1">
          <a:spLocks noChangeArrowheads="1"/>
        </xdr:cNvSpPr>
      </xdr:nvSpPr>
      <xdr:spPr bwMode="auto">
        <a:xfrm>
          <a:off x="2638425" y="24736425"/>
          <a:ext cx="7620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76</xdr:row>
      <xdr:rowOff>0</xdr:rowOff>
    </xdr:from>
    <xdr:to>
      <xdr:col>2</xdr:col>
      <xdr:colOff>1743075</xdr:colOff>
      <xdr:row>76</xdr:row>
      <xdr:rowOff>209550</xdr:rowOff>
    </xdr:to>
    <xdr:sp macro="" textlink="">
      <xdr:nvSpPr>
        <xdr:cNvPr id="46455" name="Text Box 4">
          <a:extLst>
            <a:ext uri="{FF2B5EF4-FFF2-40B4-BE49-F238E27FC236}">
              <a16:creationId xmlns:a16="http://schemas.microsoft.com/office/drawing/2014/main" id="{00000000-0008-0000-0000-000077B50000}"/>
            </a:ext>
          </a:extLst>
        </xdr:cNvPr>
        <xdr:cNvSpPr txBox="1">
          <a:spLocks noChangeArrowheads="1"/>
        </xdr:cNvSpPr>
      </xdr:nvSpPr>
      <xdr:spPr bwMode="auto">
        <a:xfrm>
          <a:off x="2638425" y="24736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77</xdr:row>
      <xdr:rowOff>0</xdr:rowOff>
    </xdr:from>
    <xdr:to>
      <xdr:col>2</xdr:col>
      <xdr:colOff>1743075</xdr:colOff>
      <xdr:row>77</xdr:row>
      <xdr:rowOff>209550</xdr:rowOff>
    </xdr:to>
    <xdr:sp macro="" textlink="">
      <xdr:nvSpPr>
        <xdr:cNvPr id="46456" name="Text Box 5">
          <a:extLst>
            <a:ext uri="{FF2B5EF4-FFF2-40B4-BE49-F238E27FC236}">
              <a16:creationId xmlns:a16="http://schemas.microsoft.com/office/drawing/2014/main" id="{00000000-0008-0000-0000-000078B50000}"/>
            </a:ext>
          </a:extLst>
        </xdr:cNvPr>
        <xdr:cNvSpPr txBox="1">
          <a:spLocks noChangeArrowheads="1"/>
        </xdr:cNvSpPr>
      </xdr:nvSpPr>
      <xdr:spPr bwMode="auto">
        <a:xfrm>
          <a:off x="2638425" y="250793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77</xdr:row>
      <xdr:rowOff>0</xdr:rowOff>
    </xdr:from>
    <xdr:to>
      <xdr:col>2</xdr:col>
      <xdr:colOff>1743075</xdr:colOff>
      <xdr:row>77</xdr:row>
      <xdr:rowOff>209550</xdr:rowOff>
    </xdr:to>
    <xdr:sp macro="" textlink="">
      <xdr:nvSpPr>
        <xdr:cNvPr id="46457" name="Text Box 6">
          <a:extLst>
            <a:ext uri="{FF2B5EF4-FFF2-40B4-BE49-F238E27FC236}">
              <a16:creationId xmlns:a16="http://schemas.microsoft.com/office/drawing/2014/main" id="{00000000-0008-0000-0000-000079B50000}"/>
            </a:ext>
          </a:extLst>
        </xdr:cNvPr>
        <xdr:cNvSpPr txBox="1">
          <a:spLocks noChangeArrowheads="1"/>
        </xdr:cNvSpPr>
      </xdr:nvSpPr>
      <xdr:spPr bwMode="auto">
        <a:xfrm>
          <a:off x="2638425" y="250793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42</xdr:row>
      <xdr:rowOff>0</xdr:rowOff>
    </xdr:from>
    <xdr:to>
      <xdr:col>2</xdr:col>
      <xdr:colOff>1743075</xdr:colOff>
      <xdr:row>42</xdr:row>
      <xdr:rowOff>190500</xdr:rowOff>
    </xdr:to>
    <xdr:sp macro="" textlink="">
      <xdr:nvSpPr>
        <xdr:cNvPr id="46458" name="Text Box 7">
          <a:extLst>
            <a:ext uri="{FF2B5EF4-FFF2-40B4-BE49-F238E27FC236}">
              <a16:creationId xmlns:a16="http://schemas.microsoft.com/office/drawing/2014/main" id="{00000000-0008-0000-0000-00007AB50000}"/>
            </a:ext>
          </a:extLst>
        </xdr:cNvPr>
        <xdr:cNvSpPr txBox="1">
          <a:spLocks noChangeArrowheads="1"/>
        </xdr:cNvSpPr>
      </xdr:nvSpPr>
      <xdr:spPr bwMode="auto">
        <a:xfrm>
          <a:off x="2638425" y="13115925"/>
          <a:ext cx="7620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42</xdr:row>
      <xdr:rowOff>0</xdr:rowOff>
    </xdr:from>
    <xdr:to>
      <xdr:col>2</xdr:col>
      <xdr:colOff>1743075</xdr:colOff>
      <xdr:row>42</xdr:row>
      <xdr:rowOff>209550</xdr:rowOff>
    </xdr:to>
    <xdr:sp macro="" textlink="">
      <xdr:nvSpPr>
        <xdr:cNvPr id="46459" name="Text Box 8">
          <a:extLst>
            <a:ext uri="{FF2B5EF4-FFF2-40B4-BE49-F238E27FC236}">
              <a16:creationId xmlns:a16="http://schemas.microsoft.com/office/drawing/2014/main" id="{00000000-0008-0000-0000-00007BB50000}"/>
            </a:ext>
          </a:extLst>
        </xdr:cNvPr>
        <xdr:cNvSpPr txBox="1">
          <a:spLocks noChangeArrowheads="1"/>
        </xdr:cNvSpPr>
      </xdr:nvSpPr>
      <xdr:spPr bwMode="auto">
        <a:xfrm>
          <a:off x="2638425" y="131159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43</xdr:row>
      <xdr:rowOff>0</xdr:rowOff>
    </xdr:from>
    <xdr:to>
      <xdr:col>2</xdr:col>
      <xdr:colOff>1743075</xdr:colOff>
      <xdr:row>43</xdr:row>
      <xdr:rowOff>209550</xdr:rowOff>
    </xdr:to>
    <xdr:sp macro="" textlink="">
      <xdr:nvSpPr>
        <xdr:cNvPr id="46460" name="Text Box 9">
          <a:extLst>
            <a:ext uri="{FF2B5EF4-FFF2-40B4-BE49-F238E27FC236}">
              <a16:creationId xmlns:a16="http://schemas.microsoft.com/office/drawing/2014/main" id="{00000000-0008-0000-0000-00007CB50000}"/>
            </a:ext>
          </a:extLst>
        </xdr:cNvPr>
        <xdr:cNvSpPr txBox="1">
          <a:spLocks noChangeArrowheads="1"/>
        </xdr:cNvSpPr>
      </xdr:nvSpPr>
      <xdr:spPr bwMode="auto">
        <a:xfrm>
          <a:off x="2638425" y="134112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43</xdr:row>
      <xdr:rowOff>0</xdr:rowOff>
    </xdr:from>
    <xdr:to>
      <xdr:col>2</xdr:col>
      <xdr:colOff>1743075</xdr:colOff>
      <xdr:row>43</xdr:row>
      <xdr:rowOff>209550</xdr:rowOff>
    </xdr:to>
    <xdr:sp macro="" textlink="">
      <xdr:nvSpPr>
        <xdr:cNvPr id="46461" name="Text Box 10">
          <a:extLst>
            <a:ext uri="{FF2B5EF4-FFF2-40B4-BE49-F238E27FC236}">
              <a16:creationId xmlns:a16="http://schemas.microsoft.com/office/drawing/2014/main" id="{00000000-0008-0000-0000-00007DB50000}"/>
            </a:ext>
          </a:extLst>
        </xdr:cNvPr>
        <xdr:cNvSpPr txBox="1">
          <a:spLocks noChangeArrowheads="1"/>
        </xdr:cNvSpPr>
      </xdr:nvSpPr>
      <xdr:spPr bwMode="auto">
        <a:xfrm>
          <a:off x="2638425" y="134112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107</xdr:row>
      <xdr:rowOff>0</xdr:rowOff>
    </xdr:from>
    <xdr:to>
      <xdr:col>2</xdr:col>
      <xdr:colOff>1743075</xdr:colOff>
      <xdr:row>107</xdr:row>
      <xdr:rowOff>190500</xdr:rowOff>
    </xdr:to>
    <xdr:sp macro="" textlink="">
      <xdr:nvSpPr>
        <xdr:cNvPr id="46462" name="Text Box 11">
          <a:extLst>
            <a:ext uri="{FF2B5EF4-FFF2-40B4-BE49-F238E27FC236}">
              <a16:creationId xmlns:a16="http://schemas.microsoft.com/office/drawing/2014/main" id="{00000000-0008-0000-0000-00007EB50000}"/>
            </a:ext>
          </a:extLst>
        </xdr:cNvPr>
        <xdr:cNvSpPr txBox="1">
          <a:spLocks noChangeArrowheads="1"/>
        </xdr:cNvSpPr>
      </xdr:nvSpPr>
      <xdr:spPr bwMode="auto">
        <a:xfrm>
          <a:off x="2638425" y="34032825"/>
          <a:ext cx="7620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107</xdr:row>
      <xdr:rowOff>0</xdr:rowOff>
    </xdr:from>
    <xdr:to>
      <xdr:col>2</xdr:col>
      <xdr:colOff>1743075</xdr:colOff>
      <xdr:row>107</xdr:row>
      <xdr:rowOff>209550</xdr:rowOff>
    </xdr:to>
    <xdr:sp macro="" textlink="">
      <xdr:nvSpPr>
        <xdr:cNvPr id="46463" name="Text Box 12">
          <a:extLst>
            <a:ext uri="{FF2B5EF4-FFF2-40B4-BE49-F238E27FC236}">
              <a16:creationId xmlns:a16="http://schemas.microsoft.com/office/drawing/2014/main" id="{00000000-0008-0000-0000-00007FB50000}"/>
            </a:ext>
          </a:extLst>
        </xdr:cNvPr>
        <xdr:cNvSpPr txBox="1">
          <a:spLocks noChangeArrowheads="1"/>
        </xdr:cNvSpPr>
      </xdr:nvSpPr>
      <xdr:spPr bwMode="auto">
        <a:xfrm>
          <a:off x="2638425" y="340328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108</xdr:row>
      <xdr:rowOff>0</xdr:rowOff>
    </xdr:from>
    <xdr:to>
      <xdr:col>2</xdr:col>
      <xdr:colOff>1743075</xdr:colOff>
      <xdr:row>108</xdr:row>
      <xdr:rowOff>209550</xdr:rowOff>
    </xdr:to>
    <xdr:sp macro="" textlink="">
      <xdr:nvSpPr>
        <xdr:cNvPr id="46464" name="Text Box 13">
          <a:extLst>
            <a:ext uri="{FF2B5EF4-FFF2-40B4-BE49-F238E27FC236}">
              <a16:creationId xmlns:a16="http://schemas.microsoft.com/office/drawing/2014/main" id="{00000000-0008-0000-0000-000080B50000}"/>
            </a:ext>
          </a:extLst>
        </xdr:cNvPr>
        <xdr:cNvSpPr txBox="1">
          <a:spLocks noChangeArrowheads="1"/>
        </xdr:cNvSpPr>
      </xdr:nvSpPr>
      <xdr:spPr bwMode="auto">
        <a:xfrm>
          <a:off x="2638425" y="343281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108</xdr:row>
      <xdr:rowOff>0</xdr:rowOff>
    </xdr:from>
    <xdr:to>
      <xdr:col>2</xdr:col>
      <xdr:colOff>1743075</xdr:colOff>
      <xdr:row>108</xdr:row>
      <xdr:rowOff>209550</xdr:rowOff>
    </xdr:to>
    <xdr:sp macro="" textlink="">
      <xdr:nvSpPr>
        <xdr:cNvPr id="46465" name="Text Box 14">
          <a:extLst>
            <a:ext uri="{FF2B5EF4-FFF2-40B4-BE49-F238E27FC236}">
              <a16:creationId xmlns:a16="http://schemas.microsoft.com/office/drawing/2014/main" id="{00000000-0008-0000-0000-000081B50000}"/>
            </a:ext>
          </a:extLst>
        </xdr:cNvPr>
        <xdr:cNvSpPr txBox="1">
          <a:spLocks noChangeArrowheads="1"/>
        </xdr:cNvSpPr>
      </xdr:nvSpPr>
      <xdr:spPr bwMode="auto">
        <a:xfrm>
          <a:off x="2638425" y="343281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1743075</xdr:colOff>
      <xdr:row>128</xdr:row>
      <xdr:rowOff>190500</xdr:rowOff>
    </xdr:to>
    <xdr:sp macro="" textlink="">
      <xdr:nvSpPr>
        <xdr:cNvPr id="46466" name="Text Box 15">
          <a:extLst>
            <a:ext uri="{FF2B5EF4-FFF2-40B4-BE49-F238E27FC236}">
              <a16:creationId xmlns:a16="http://schemas.microsoft.com/office/drawing/2014/main" id="{00000000-0008-0000-0000-000082B50000}"/>
            </a:ext>
          </a:extLst>
        </xdr:cNvPr>
        <xdr:cNvSpPr txBox="1">
          <a:spLocks noChangeArrowheads="1"/>
        </xdr:cNvSpPr>
      </xdr:nvSpPr>
      <xdr:spPr bwMode="auto">
        <a:xfrm>
          <a:off x="2638425" y="42062400"/>
          <a:ext cx="7620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1743075</xdr:colOff>
      <xdr:row>128</xdr:row>
      <xdr:rowOff>209550</xdr:rowOff>
    </xdr:to>
    <xdr:sp macro="" textlink="">
      <xdr:nvSpPr>
        <xdr:cNvPr id="46467" name="Text Box 16">
          <a:extLst>
            <a:ext uri="{FF2B5EF4-FFF2-40B4-BE49-F238E27FC236}">
              <a16:creationId xmlns:a16="http://schemas.microsoft.com/office/drawing/2014/main" id="{00000000-0008-0000-0000-000083B50000}"/>
            </a:ext>
          </a:extLst>
        </xdr:cNvPr>
        <xdr:cNvSpPr txBox="1">
          <a:spLocks noChangeArrowheads="1"/>
        </xdr:cNvSpPr>
      </xdr:nvSpPr>
      <xdr:spPr bwMode="auto">
        <a:xfrm>
          <a:off x="2638425" y="420624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129</xdr:row>
      <xdr:rowOff>0</xdr:rowOff>
    </xdr:from>
    <xdr:to>
      <xdr:col>2</xdr:col>
      <xdr:colOff>1743075</xdr:colOff>
      <xdr:row>129</xdr:row>
      <xdr:rowOff>209550</xdr:rowOff>
    </xdr:to>
    <xdr:sp macro="" textlink="">
      <xdr:nvSpPr>
        <xdr:cNvPr id="46468" name="Text Box 17">
          <a:extLst>
            <a:ext uri="{FF2B5EF4-FFF2-40B4-BE49-F238E27FC236}">
              <a16:creationId xmlns:a16="http://schemas.microsoft.com/office/drawing/2014/main" id="{00000000-0008-0000-0000-000084B50000}"/>
            </a:ext>
          </a:extLst>
        </xdr:cNvPr>
        <xdr:cNvSpPr txBox="1">
          <a:spLocks noChangeArrowheads="1"/>
        </xdr:cNvSpPr>
      </xdr:nvSpPr>
      <xdr:spPr bwMode="auto">
        <a:xfrm>
          <a:off x="2638425" y="424434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129</xdr:row>
      <xdr:rowOff>0</xdr:rowOff>
    </xdr:from>
    <xdr:to>
      <xdr:col>2</xdr:col>
      <xdr:colOff>1743075</xdr:colOff>
      <xdr:row>129</xdr:row>
      <xdr:rowOff>209550</xdr:rowOff>
    </xdr:to>
    <xdr:sp macro="" textlink="">
      <xdr:nvSpPr>
        <xdr:cNvPr id="46469" name="Text Box 18">
          <a:extLst>
            <a:ext uri="{FF2B5EF4-FFF2-40B4-BE49-F238E27FC236}">
              <a16:creationId xmlns:a16="http://schemas.microsoft.com/office/drawing/2014/main" id="{00000000-0008-0000-0000-000085B50000}"/>
            </a:ext>
          </a:extLst>
        </xdr:cNvPr>
        <xdr:cNvSpPr txBox="1">
          <a:spLocks noChangeArrowheads="1"/>
        </xdr:cNvSpPr>
      </xdr:nvSpPr>
      <xdr:spPr bwMode="auto">
        <a:xfrm>
          <a:off x="2638425" y="424434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156</xdr:row>
      <xdr:rowOff>0</xdr:rowOff>
    </xdr:from>
    <xdr:to>
      <xdr:col>2</xdr:col>
      <xdr:colOff>1743075</xdr:colOff>
      <xdr:row>156</xdr:row>
      <xdr:rowOff>190500</xdr:rowOff>
    </xdr:to>
    <xdr:sp macro="" textlink="">
      <xdr:nvSpPr>
        <xdr:cNvPr id="46470" name="Text Box 19">
          <a:extLst>
            <a:ext uri="{FF2B5EF4-FFF2-40B4-BE49-F238E27FC236}">
              <a16:creationId xmlns:a16="http://schemas.microsoft.com/office/drawing/2014/main" id="{00000000-0008-0000-0000-000086B50000}"/>
            </a:ext>
          </a:extLst>
        </xdr:cNvPr>
        <xdr:cNvSpPr txBox="1">
          <a:spLocks noChangeArrowheads="1"/>
        </xdr:cNvSpPr>
      </xdr:nvSpPr>
      <xdr:spPr bwMode="auto">
        <a:xfrm>
          <a:off x="2638425" y="51320700"/>
          <a:ext cx="7620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156</xdr:row>
      <xdr:rowOff>0</xdr:rowOff>
    </xdr:from>
    <xdr:to>
      <xdr:col>2</xdr:col>
      <xdr:colOff>1743075</xdr:colOff>
      <xdr:row>156</xdr:row>
      <xdr:rowOff>209550</xdr:rowOff>
    </xdr:to>
    <xdr:sp macro="" textlink="">
      <xdr:nvSpPr>
        <xdr:cNvPr id="46471" name="Text Box 20">
          <a:extLst>
            <a:ext uri="{FF2B5EF4-FFF2-40B4-BE49-F238E27FC236}">
              <a16:creationId xmlns:a16="http://schemas.microsoft.com/office/drawing/2014/main" id="{00000000-0008-0000-0000-000087B50000}"/>
            </a:ext>
          </a:extLst>
        </xdr:cNvPr>
        <xdr:cNvSpPr txBox="1">
          <a:spLocks noChangeArrowheads="1"/>
        </xdr:cNvSpPr>
      </xdr:nvSpPr>
      <xdr:spPr bwMode="auto">
        <a:xfrm>
          <a:off x="2638425" y="51320700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157</xdr:row>
      <xdr:rowOff>0</xdr:rowOff>
    </xdr:from>
    <xdr:to>
      <xdr:col>2</xdr:col>
      <xdr:colOff>1743075</xdr:colOff>
      <xdr:row>157</xdr:row>
      <xdr:rowOff>209550</xdr:rowOff>
    </xdr:to>
    <xdr:sp macro="" textlink="">
      <xdr:nvSpPr>
        <xdr:cNvPr id="46472" name="Text Box 21">
          <a:extLst>
            <a:ext uri="{FF2B5EF4-FFF2-40B4-BE49-F238E27FC236}">
              <a16:creationId xmlns:a16="http://schemas.microsoft.com/office/drawing/2014/main" id="{00000000-0008-0000-0000-000088B50000}"/>
            </a:ext>
          </a:extLst>
        </xdr:cNvPr>
        <xdr:cNvSpPr txBox="1">
          <a:spLocks noChangeArrowheads="1"/>
        </xdr:cNvSpPr>
      </xdr:nvSpPr>
      <xdr:spPr bwMode="auto">
        <a:xfrm>
          <a:off x="2638425" y="51615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157</xdr:row>
      <xdr:rowOff>0</xdr:rowOff>
    </xdr:from>
    <xdr:to>
      <xdr:col>2</xdr:col>
      <xdr:colOff>1743075</xdr:colOff>
      <xdr:row>157</xdr:row>
      <xdr:rowOff>209550</xdr:rowOff>
    </xdr:to>
    <xdr:sp macro="" textlink="">
      <xdr:nvSpPr>
        <xdr:cNvPr id="46473" name="Text Box 22">
          <a:extLst>
            <a:ext uri="{FF2B5EF4-FFF2-40B4-BE49-F238E27FC236}">
              <a16:creationId xmlns:a16="http://schemas.microsoft.com/office/drawing/2014/main" id="{00000000-0008-0000-0000-000089B50000}"/>
            </a:ext>
          </a:extLst>
        </xdr:cNvPr>
        <xdr:cNvSpPr txBox="1">
          <a:spLocks noChangeArrowheads="1"/>
        </xdr:cNvSpPr>
      </xdr:nvSpPr>
      <xdr:spPr bwMode="auto">
        <a:xfrm>
          <a:off x="2638425" y="51615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103</xdr:row>
      <xdr:rowOff>0</xdr:rowOff>
    </xdr:from>
    <xdr:to>
      <xdr:col>2</xdr:col>
      <xdr:colOff>1752600</xdr:colOff>
      <xdr:row>103</xdr:row>
      <xdr:rowOff>190500</xdr:rowOff>
    </xdr:to>
    <xdr:sp macro="" textlink="">
      <xdr:nvSpPr>
        <xdr:cNvPr id="46474" name="Text Box 2">
          <a:extLst>
            <a:ext uri="{FF2B5EF4-FFF2-40B4-BE49-F238E27FC236}">
              <a16:creationId xmlns:a16="http://schemas.microsoft.com/office/drawing/2014/main" id="{00000000-0008-0000-0000-00008AB50000}"/>
            </a:ext>
          </a:extLst>
        </xdr:cNvPr>
        <xdr:cNvSpPr txBox="1">
          <a:spLocks noChangeArrowheads="1"/>
        </xdr:cNvSpPr>
      </xdr:nvSpPr>
      <xdr:spPr bwMode="auto">
        <a:xfrm>
          <a:off x="2638425" y="33089850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103</xdr:row>
      <xdr:rowOff>0</xdr:rowOff>
    </xdr:from>
    <xdr:to>
      <xdr:col>2</xdr:col>
      <xdr:colOff>1752600</xdr:colOff>
      <xdr:row>103</xdr:row>
      <xdr:rowOff>209550</xdr:rowOff>
    </xdr:to>
    <xdr:sp macro="" textlink="">
      <xdr:nvSpPr>
        <xdr:cNvPr id="46475" name="Text Box 2">
          <a:extLst>
            <a:ext uri="{FF2B5EF4-FFF2-40B4-BE49-F238E27FC236}">
              <a16:creationId xmlns:a16="http://schemas.microsoft.com/office/drawing/2014/main" id="{00000000-0008-0000-0000-00008BB50000}"/>
            </a:ext>
          </a:extLst>
        </xdr:cNvPr>
        <xdr:cNvSpPr txBox="1">
          <a:spLocks noChangeArrowheads="1"/>
        </xdr:cNvSpPr>
      </xdr:nvSpPr>
      <xdr:spPr bwMode="auto">
        <a:xfrm>
          <a:off x="2638425" y="330898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103</xdr:row>
      <xdr:rowOff>0</xdr:rowOff>
    </xdr:from>
    <xdr:to>
      <xdr:col>2</xdr:col>
      <xdr:colOff>1752600</xdr:colOff>
      <xdr:row>103</xdr:row>
      <xdr:rowOff>209550</xdr:rowOff>
    </xdr:to>
    <xdr:sp macro="" textlink="">
      <xdr:nvSpPr>
        <xdr:cNvPr id="46476" name="Text Box 2">
          <a:extLst>
            <a:ext uri="{FF2B5EF4-FFF2-40B4-BE49-F238E27FC236}">
              <a16:creationId xmlns:a16="http://schemas.microsoft.com/office/drawing/2014/main" id="{00000000-0008-0000-0000-00008CB50000}"/>
            </a:ext>
          </a:extLst>
        </xdr:cNvPr>
        <xdr:cNvSpPr txBox="1">
          <a:spLocks noChangeArrowheads="1"/>
        </xdr:cNvSpPr>
      </xdr:nvSpPr>
      <xdr:spPr bwMode="auto">
        <a:xfrm>
          <a:off x="2638425" y="330898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103</xdr:row>
      <xdr:rowOff>0</xdr:rowOff>
    </xdr:from>
    <xdr:to>
      <xdr:col>2</xdr:col>
      <xdr:colOff>1752600</xdr:colOff>
      <xdr:row>103</xdr:row>
      <xdr:rowOff>209550</xdr:rowOff>
    </xdr:to>
    <xdr:sp macro="" textlink="">
      <xdr:nvSpPr>
        <xdr:cNvPr id="46477" name="Text Box 2">
          <a:extLst>
            <a:ext uri="{FF2B5EF4-FFF2-40B4-BE49-F238E27FC236}">
              <a16:creationId xmlns:a16="http://schemas.microsoft.com/office/drawing/2014/main" id="{00000000-0008-0000-0000-00008DB50000}"/>
            </a:ext>
          </a:extLst>
        </xdr:cNvPr>
        <xdr:cNvSpPr txBox="1">
          <a:spLocks noChangeArrowheads="1"/>
        </xdr:cNvSpPr>
      </xdr:nvSpPr>
      <xdr:spPr bwMode="auto">
        <a:xfrm>
          <a:off x="2638425" y="330898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190500</xdr:rowOff>
    </xdr:to>
    <xdr:sp macro="" textlink="">
      <xdr:nvSpPr>
        <xdr:cNvPr id="46478" name="Text Box 2">
          <a:extLst>
            <a:ext uri="{FF2B5EF4-FFF2-40B4-BE49-F238E27FC236}">
              <a16:creationId xmlns:a16="http://schemas.microsoft.com/office/drawing/2014/main" id="{00000000-0008-0000-0000-00008E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79" name="Text Box 2">
          <a:extLst>
            <a:ext uri="{FF2B5EF4-FFF2-40B4-BE49-F238E27FC236}">
              <a16:creationId xmlns:a16="http://schemas.microsoft.com/office/drawing/2014/main" id="{00000000-0008-0000-0000-00008F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80" name="Text Box 2">
          <a:extLst>
            <a:ext uri="{FF2B5EF4-FFF2-40B4-BE49-F238E27FC236}">
              <a16:creationId xmlns:a16="http://schemas.microsoft.com/office/drawing/2014/main" id="{00000000-0008-0000-0000-000090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81" name="Text Box 2">
          <a:extLst>
            <a:ext uri="{FF2B5EF4-FFF2-40B4-BE49-F238E27FC236}">
              <a16:creationId xmlns:a16="http://schemas.microsoft.com/office/drawing/2014/main" id="{00000000-0008-0000-0000-000091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190500</xdr:rowOff>
    </xdr:to>
    <xdr:sp macro="" textlink="">
      <xdr:nvSpPr>
        <xdr:cNvPr id="46482" name="Text Box 2">
          <a:extLst>
            <a:ext uri="{FF2B5EF4-FFF2-40B4-BE49-F238E27FC236}">
              <a16:creationId xmlns:a16="http://schemas.microsoft.com/office/drawing/2014/main" id="{00000000-0008-0000-0000-000092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83" name="Text Box 2">
          <a:extLst>
            <a:ext uri="{FF2B5EF4-FFF2-40B4-BE49-F238E27FC236}">
              <a16:creationId xmlns:a16="http://schemas.microsoft.com/office/drawing/2014/main" id="{00000000-0008-0000-0000-000093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84" name="Text Box 2">
          <a:extLst>
            <a:ext uri="{FF2B5EF4-FFF2-40B4-BE49-F238E27FC236}">
              <a16:creationId xmlns:a16="http://schemas.microsoft.com/office/drawing/2014/main" id="{00000000-0008-0000-0000-000094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128</xdr:row>
      <xdr:rowOff>0</xdr:rowOff>
    </xdr:from>
    <xdr:to>
      <xdr:col>2</xdr:col>
      <xdr:colOff>1752600</xdr:colOff>
      <xdr:row>128</xdr:row>
      <xdr:rowOff>209550</xdr:rowOff>
    </xdr:to>
    <xdr:sp macro="" textlink="">
      <xdr:nvSpPr>
        <xdr:cNvPr id="46485" name="Text Box 2">
          <a:extLst>
            <a:ext uri="{FF2B5EF4-FFF2-40B4-BE49-F238E27FC236}">
              <a16:creationId xmlns:a16="http://schemas.microsoft.com/office/drawing/2014/main" id="{00000000-0008-0000-0000-000095B50000}"/>
            </a:ext>
          </a:extLst>
        </xdr:cNvPr>
        <xdr:cNvSpPr txBox="1">
          <a:spLocks noChangeArrowheads="1"/>
        </xdr:cNvSpPr>
      </xdr:nvSpPr>
      <xdr:spPr bwMode="auto">
        <a:xfrm>
          <a:off x="2638425" y="41738550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190500</xdr:rowOff>
    </xdr:to>
    <xdr:sp macro="" textlink="">
      <xdr:nvSpPr>
        <xdr:cNvPr id="46486" name="Text Box 2">
          <a:extLst>
            <a:ext uri="{FF2B5EF4-FFF2-40B4-BE49-F238E27FC236}">
              <a16:creationId xmlns:a16="http://schemas.microsoft.com/office/drawing/2014/main" id="{00000000-0008-0000-0000-000096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87" name="Text Box 2">
          <a:extLst>
            <a:ext uri="{FF2B5EF4-FFF2-40B4-BE49-F238E27FC236}">
              <a16:creationId xmlns:a16="http://schemas.microsoft.com/office/drawing/2014/main" id="{00000000-0008-0000-0000-000097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88" name="Text Box 2">
          <a:extLst>
            <a:ext uri="{FF2B5EF4-FFF2-40B4-BE49-F238E27FC236}">
              <a16:creationId xmlns:a16="http://schemas.microsoft.com/office/drawing/2014/main" id="{00000000-0008-0000-0000-000098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89" name="Text Box 2">
          <a:extLst>
            <a:ext uri="{FF2B5EF4-FFF2-40B4-BE49-F238E27FC236}">
              <a16:creationId xmlns:a16="http://schemas.microsoft.com/office/drawing/2014/main" id="{00000000-0008-0000-0000-000099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190500</xdr:rowOff>
    </xdr:to>
    <xdr:sp macro="" textlink="">
      <xdr:nvSpPr>
        <xdr:cNvPr id="46490" name="Text Box 2">
          <a:extLst>
            <a:ext uri="{FF2B5EF4-FFF2-40B4-BE49-F238E27FC236}">
              <a16:creationId xmlns:a16="http://schemas.microsoft.com/office/drawing/2014/main" id="{00000000-0008-0000-0000-00009A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91" name="Text Box 2">
          <a:extLst>
            <a:ext uri="{FF2B5EF4-FFF2-40B4-BE49-F238E27FC236}">
              <a16:creationId xmlns:a16="http://schemas.microsoft.com/office/drawing/2014/main" id="{00000000-0008-0000-0000-00009B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92" name="Text Box 2">
          <a:extLst>
            <a:ext uri="{FF2B5EF4-FFF2-40B4-BE49-F238E27FC236}">
              <a16:creationId xmlns:a16="http://schemas.microsoft.com/office/drawing/2014/main" id="{00000000-0008-0000-0000-00009C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1666875</xdr:colOff>
      <xdr:row>149</xdr:row>
      <xdr:rowOff>0</xdr:rowOff>
    </xdr:from>
    <xdr:to>
      <xdr:col>2</xdr:col>
      <xdr:colOff>1752600</xdr:colOff>
      <xdr:row>149</xdr:row>
      <xdr:rowOff>209550</xdr:rowOff>
    </xdr:to>
    <xdr:sp macro="" textlink="">
      <xdr:nvSpPr>
        <xdr:cNvPr id="46493" name="Text Box 2">
          <a:extLst>
            <a:ext uri="{FF2B5EF4-FFF2-40B4-BE49-F238E27FC236}">
              <a16:creationId xmlns:a16="http://schemas.microsoft.com/office/drawing/2014/main" id="{00000000-0008-0000-0000-00009DB50000}"/>
            </a:ext>
          </a:extLst>
        </xdr:cNvPr>
        <xdr:cNvSpPr txBox="1">
          <a:spLocks noChangeArrowheads="1"/>
        </xdr:cNvSpPr>
      </xdr:nvSpPr>
      <xdr:spPr bwMode="auto">
        <a:xfrm>
          <a:off x="2638425" y="50701575"/>
          <a:ext cx="85725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1552575</xdr:colOff>
      <xdr:row>5</xdr:row>
      <xdr:rowOff>161925</xdr:rowOff>
    </xdr:from>
    <xdr:to>
      <xdr:col>5</xdr:col>
      <xdr:colOff>1685925</xdr:colOff>
      <xdr:row>53</xdr:row>
      <xdr:rowOff>0</xdr:rowOff>
    </xdr:to>
    <xdr:sp macro="" textlink="">
      <xdr:nvSpPr>
        <xdr:cNvPr id="47660" name="AutoShape 1">
          <a:extLst>
            <a:ext uri="{FF2B5EF4-FFF2-40B4-BE49-F238E27FC236}">
              <a16:creationId xmlns:a16="http://schemas.microsoft.com/office/drawing/2014/main" id="{00000000-0008-0000-0100-00002CBA0000}"/>
            </a:ext>
          </a:extLst>
        </xdr:cNvPr>
        <xdr:cNvSpPr>
          <a:spLocks/>
        </xdr:cNvSpPr>
      </xdr:nvSpPr>
      <xdr:spPr bwMode="auto">
        <a:xfrm>
          <a:off x="5410200" y="1085850"/>
          <a:ext cx="0" cy="85725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1924050</xdr:colOff>
      <xdr:row>56</xdr:row>
      <xdr:rowOff>57150</xdr:rowOff>
    </xdr:from>
    <xdr:to>
      <xdr:col>5</xdr:col>
      <xdr:colOff>2028825</xdr:colOff>
      <xdr:row>90</xdr:row>
      <xdr:rowOff>104775</xdr:rowOff>
    </xdr:to>
    <xdr:sp macro="" textlink="">
      <xdr:nvSpPr>
        <xdr:cNvPr id="47661" name="AutoShape 2">
          <a:extLst>
            <a:ext uri="{FF2B5EF4-FFF2-40B4-BE49-F238E27FC236}">
              <a16:creationId xmlns:a16="http://schemas.microsoft.com/office/drawing/2014/main" id="{00000000-0008-0000-0100-00002DBA0000}"/>
            </a:ext>
          </a:extLst>
        </xdr:cNvPr>
        <xdr:cNvSpPr>
          <a:spLocks/>
        </xdr:cNvSpPr>
      </xdr:nvSpPr>
      <xdr:spPr bwMode="auto">
        <a:xfrm>
          <a:off x="5410200" y="10258425"/>
          <a:ext cx="0" cy="62293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1771650</xdr:colOff>
      <xdr:row>94</xdr:row>
      <xdr:rowOff>104775</xdr:rowOff>
    </xdr:from>
    <xdr:to>
      <xdr:col>5</xdr:col>
      <xdr:colOff>1857375</xdr:colOff>
      <xdr:row>134</xdr:row>
      <xdr:rowOff>133350</xdr:rowOff>
    </xdr:to>
    <xdr:sp macro="" textlink="">
      <xdr:nvSpPr>
        <xdr:cNvPr id="47662" name="AutoShape 3">
          <a:extLst>
            <a:ext uri="{FF2B5EF4-FFF2-40B4-BE49-F238E27FC236}">
              <a16:creationId xmlns:a16="http://schemas.microsoft.com/office/drawing/2014/main" id="{00000000-0008-0000-0100-00002EBA0000}"/>
            </a:ext>
          </a:extLst>
        </xdr:cNvPr>
        <xdr:cNvSpPr>
          <a:spLocks/>
        </xdr:cNvSpPr>
      </xdr:nvSpPr>
      <xdr:spPr bwMode="auto">
        <a:xfrm>
          <a:off x="5410200" y="17211675"/>
          <a:ext cx="0" cy="73056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781050</xdr:colOff>
      <xdr:row>172</xdr:row>
      <xdr:rowOff>47625</xdr:rowOff>
    </xdr:from>
    <xdr:to>
      <xdr:col>5</xdr:col>
      <xdr:colOff>876300</xdr:colOff>
      <xdr:row>180</xdr:row>
      <xdr:rowOff>123825</xdr:rowOff>
    </xdr:to>
    <xdr:sp macro="" textlink="">
      <xdr:nvSpPr>
        <xdr:cNvPr id="47663" name="AutoShape 4">
          <a:extLst>
            <a:ext uri="{FF2B5EF4-FFF2-40B4-BE49-F238E27FC236}">
              <a16:creationId xmlns:a16="http://schemas.microsoft.com/office/drawing/2014/main" id="{00000000-0008-0000-0100-00002FBA0000}"/>
            </a:ext>
          </a:extLst>
        </xdr:cNvPr>
        <xdr:cNvSpPr>
          <a:spLocks/>
        </xdr:cNvSpPr>
      </xdr:nvSpPr>
      <xdr:spPr bwMode="auto">
        <a:xfrm>
          <a:off x="5410200" y="314134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828675</xdr:colOff>
      <xdr:row>183</xdr:row>
      <xdr:rowOff>95250</xdr:rowOff>
    </xdr:from>
    <xdr:to>
      <xdr:col>5</xdr:col>
      <xdr:colOff>923925</xdr:colOff>
      <xdr:row>191</xdr:row>
      <xdr:rowOff>171450</xdr:rowOff>
    </xdr:to>
    <xdr:sp macro="" textlink="">
      <xdr:nvSpPr>
        <xdr:cNvPr id="47664" name="AutoShape 5">
          <a:extLst>
            <a:ext uri="{FF2B5EF4-FFF2-40B4-BE49-F238E27FC236}">
              <a16:creationId xmlns:a16="http://schemas.microsoft.com/office/drawing/2014/main" id="{00000000-0008-0000-0100-000030BA0000}"/>
            </a:ext>
          </a:extLst>
        </xdr:cNvPr>
        <xdr:cNvSpPr>
          <a:spLocks/>
        </xdr:cNvSpPr>
      </xdr:nvSpPr>
      <xdr:spPr bwMode="auto">
        <a:xfrm>
          <a:off x="5410200" y="335089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1704975</xdr:colOff>
      <xdr:row>138</xdr:row>
      <xdr:rowOff>38100</xdr:rowOff>
    </xdr:from>
    <xdr:to>
      <xdr:col>5</xdr:col>
      <xdr:colOff>1847850</xdr:colOff>
      <xdr:row>170</xdr:row>
      <xdr:rowOff>142875</xdr:rowOff>
    </xdr:to>
    <xdr:sp macro="" textlink="">
      <xdr:nvSpPr>
        <xdr:cNvPr id="47665" name="AutoShape 6">
          <a:extLst>
            <a:ext uri="{FF2B5EF4-FFF2-40B4-BE49-F238E27FC236}">
              <a16:creationId xmlns:a16="http://schemas.microsoft.com/office/drawing/2014/main" id="{00000000-0008-0000-0100-000031BA0000}"/>
            </a:ext>
          </a:extLst>
        </xdr:cNvPr>
        <xdr:cNvSpPr>
          <a:spLocks/>
        </xdr:cNvSpPr>
      </xdr:nvSpPr>
      <xdr:spPr bwMode="auto">
        <a:xfrm>
          <a:off x="5410200" y="25146000"/>
          <a:ext cx="0" cy="6000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790575</xdr:colOff>
      <xdr:row>194</xdr:row>
      <xdr:rowOff>66675</xdr:rowOff>
    </xdr:from>
    <xdr:to>
      <xdr:col>5</xdr:col>
      <xdr:colOff>885825</xdr:colOff>
      <xdr:row>202</xdr:row>
      <xdr:rowOff>142875</xdr:rowOff>
    </xdr:to>
    <xdr:sp macro="" textlink="">
      <xdr:nvSpPr>
        <xdr:cNvPr id="47666" name="AutoShape 7">
          <a:extLst>
            <a:ext uri="{FF2B5EF4-FFF2-40B4-BE49-F238E27FC236}">
              <a16:creationId xmlns:a16="http://schemas.microsoft.com/office/drawing/2014/main" id="{00000000-0008-0000-0100-000032BA0000}"/>
            </a:ext>
          </a:extLst>
        </xdr:cNvPr>
        <xdr:cNvSpPr>
          <a:spLocks/>
        </xdr:cNvSpPr>
      </xdr:nvSpPr>
      <xdr:spPr bwMode="auto">
        <a:xfrm>
          <a:off x="5410200" y="355282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205</xdr:row>
      <xdr:rowOff>28575</xdr:rowOff>
    </xdr:from>
    <xdr:to>
      <xdr:col>5</xdr:col>
      <xdr:colOff>962025</xdr:colOff>
      <xdr:row>213</xdr:row>
      <xdr:rowOff>104775</xdr:rowOff>
    </xdr:to>
    <xdr:sp macro="" textlink="">
      <xdr:nvSpPr>
        <xdr:cNvPr id="47667" name="AutoShape 8">
          <a:extLst>
            <a:ext uri="{FF2B5EF4-FFF2-40B4-BE49-F238E27FC236}">
              <a16:creationId xmlns:a16="http://schemas.microsoft.com/office/drawing/2014/main" id="{00000000-0008-0000-0100-000033BA0000}"/>
            </a:ext>
          </a:extLst>
        </xdr:cNvPr>
        <xdr:cNvSpPr>
          <a:spLocks/>
        </xdr:cNvSpPr>
      </xdr:nvSpPr>
      <xdr:spPr bwMode="auto">
        <a:xfrm>
          <a:off x="5410200" y="37538025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800100</xdr:colOff>
      <xdr:row>216</xdr:row>
      <xdr:rowOff>38100</xdr:rowOff>
    </xdr:from>
    <xdr:to>
      <xdr:col>5</xdr:col>
      <xdr:colOff>895350</xdr:colOff>
      <xdr:row>224</xdr:row>
      <xdr:rowOff>114300</xdr:rowOff>
    </xdr:to>
    <xdr:sp macro="" textlink="">
      <xdr:nvSpPr>
        <xdr:cNvPr id="47668" name="AutoShape 9">
          <a:extLst>
            <a:ext uri="{FF2B5EF4-FFF2-40B4-BE49-F238E27FC236}">
              <a16:creationId xmlns:a16="http://schemas.microsoft.com/office/drawing/2014/main" id="{00000000-0008-0000-0100-000034BA0000}"/>
            </a:ext>
          </a:extLst>
        </xdr:cNvPr>
        <xdr:cNvSpPr>
          <a:spLocks/>
        </xdr:cNvSpPr>
      </xdr:nvSpPr>
      <xdr:spPr bwMode="auto">
        <a:xfrm>
          <a:off x="5410200" y="39595425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172</xdr:row>
      <xdr:rowOff>0</xdr:rowOff>
    </xdr:from>
    <xdr:to>
      <xdr:col>4</xdr:col>
      <xdr:colOff>2609850</xdr:colOff>
      <xdr:row>181</xdr:row>
      <xdr:rowOff>0</xdr:rowOff>
    </xdr:to>
    <xdr:sp macro="" textlink="">
      <xdr:nvSpPr>
        <xdr:cNvPr id="47669" name="Line 10">
          <a:extLst>
            <a:ext uri="{FF2B5EF4-FFF2-40B4-BE49-F238E27FC236}">
              <a16:creationId xmlns:a16="http://schemas.microsoft.com/office/drawing/2014/main" id="{00000000-0008-0000-0100-000035BA0000}"/>
            </a:ext>
          </a:extLst>
        </xdr:cNvPr>
        <xdr:cNvSpPr>
          <a:spLocks noChangeShapeType="1"/>
        </xdr:cNvSpPr>
      </xdr:nvSpPr>
      <xdr:spPr bwMode="auto">
        <a:xfrm flipV="1">
          <a:off x="1847850" y="31365825"/>
          <a:ext cx="2581275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182</xdr:row>
      <xdr:rowOff>142875</xdr:rowOff>
    </xdr:from>
    <xdr:to>
      <xdr:col>5</xdr:col>
      <xdr:colOff>9525</xdr:colOff>
      <xdr:row>191</xdr:row>
      <xdr:rowOff>133350</xdr:rowOff>
    </xdr:to>
    <xdr:sp macro="" textlink="">
      <xdr:nvSpPr>
        <xdr:cNvPr id="47670" name="Line 11">
          <a:extLst>
            <a:ext uri="{FF2B5EF4-FFF2-40B4-BE49-F238E27FC236}">
              <a16:creationId xmlns:a16="http://schemas.microsoft.com/office/drawing/2014/main" id="{00000000-0008-0000-0100-000036BA0000}"/>
            </a:ext>
          </a:extLst>
        </xdr:cNvPr>
        <xdr:cNvSpPr>
          <a:spLocks noChangeShapeType="1"/>
        </xdr:cNvSpPr>
      </xdr:nvSpPr>
      <xdr:spPr bwMode="auto">
        <a:xfrm flipV="1">
          <a:off x="1895475" y="3337560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193</xdr:row>
      <xdr:rowOff>152400</xdr:rowOff>
    </xdr:from>
    <xdr:to>
      <xdr:col>5</xdr:col>
      <xdr:colOff>0</xdr:colOff>
      <xdr:row>202</xdr:row>
      <xdr:rowOff>142875</xdr:rowOff>
    </xdr:to>
    <xdr:sp macro="" textlink="">
      <xdr:nvSpPr>
        <xdr:cNvPr id="47671" name="Line 12">
          <a:extLst>
            <a:ext uri="{FF2B5EF4-FFF2-40B4-BE49-F238E27FC236}">
              <a16:creationId xmlns:a16="http://schemas.microsoft.com/office/drawing/2014/main" id="{00000000-0008-0000-0100-000037BA0000}"/>
            </a:ext>
          </a:extLst>
        </xdr:cNvPr>
        <xdr:cNvSpPr>
          <a:spLocks noChangeShapeType="1"/>
        </xdr:cNvSpPr>
      </xdr:nvSpPr>
      <xdr:spPr bwMode="auto">
        <a:xfrm flipV="1">
          <a:off x="1885950" y="3543300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733425</xdr:colOff>
      <xdr:row>227</xdr:row>
      <xdr:rowOff>57150</xdr:rowOff>
    </xdr:from>
    <xdr:to>
      <xdr:col>5</xdr:col>
      <xdr:colOff>828675</xdr:colOff>
      <xdr:row>235</xdr:row>
      <xdr:rowOff>133350</xdr:rowOff>
    </xdr:to>
    <xdr:sp macro="" textlink="">
      <xdr:nvSpPr>
        <xdr:cNvPr id="47672" name="AutoShape 14">
          <a:extLst>
            <a:ext uri="{FF2B5EF4-FFF2-40B4-BE49-F238E27FC236}">
              <a16:creationId xmlns:a16="http://schemas.microsoft.com/office/drawing/2014/main" id="{00000000-0008-0000-0100-000038BA0000}"/>
            </a:ext>
          </a:extLst>
        </xdr:cNvPr>
        <xdr:cNvSpPr>
          <a:spLocks/>
        </xdr:cNvSpPr>
      </xdr:nvSpPr>
      <xdr:spPr bwMode="auto">
        <a:xfrm>
          <a:off x="5410200" y="416623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216</xdr:row>
      <xdr:rowOff>28575</xdr:rowOff>
    </xdr:from>
    <xdr:to>
      <xdr:col>4</xdr:col>
      <xdr:colOff>2638425</xdr:colOff>
      <xdr:row>225</xdr:row>
      <xdr:rowOff>28575</xdr:rowOff>
    </xdr:to>
    <xdr:sp macro="" textlink="">
      <xdr:nvSpPr>
        <xdr:cNvPr id="47673" name="Line 15">
          <a:extLst>
            <a:ext uri="{FF2B5EF4-FFF2-40B4-BE49-F238E27FC236}">
              <a16:creationId xmlns:a16="http://schemas.microsoft.com/office/drawing/2014/main" id="{00000000-0008-0000-0100-000039BA0000}"/>
            </a:ext>
          </a:extLst>
        </xdr:cNvPr>
        <xdr:cNvSpPr>
          <a:spLocks noChangeShapeType="1"/>
        </xdr:cNvSpPr>
      </xdr:nvSpPr>
      <xdr:spPr bwMode="auto">
        <a:xfrm flipV="1">
          <a:off x="1876425" y="39585900"/>
          <a:ext cx="2581275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226</xdr:row>
      <xdr:rowOff>161925</xdr:rowOff>
    </xdr:from>
    <xdr:to>
      <xdr:col>5</xdr:col>
      <xdr:colOff>38100</xdr:colOff>
      <xdr:row>235</xdr:row>
      <xdr:rowOff>152400</xdr:rowOff>
    </xdr:to>
    <xdr:sp macro="" textlink="">
      <xdr:nvSpPr>
        <xdr:cNvPr id="47674" name="Line 16">
          <a:extLst>
            <a:ext uri="{FF2B5EF4-FFF2-40B4-BE49-F238E27FC236}">
              <a16:creationId xmlns:a16="http://schemas.microsoft.com/office/drawing/2014/main" id="{00000000-0008-0000-0100-00003ABA0000}"/>
            </a:ext>
          </a:extLst>
        </xdr:cNvPr>
        <xdr:cNvSpPr>
          <a:spLocks noChangeShapeType="1"/>
        </xdr:cNvSpPr>
      </xdr:nvSpPr>
      <xdr:spPr bwMode="auto">
        <a:xfrm flipV="1">
          <a:off x="1924050" y="4158615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1114425</xdr:colOff>
      <xdr:row>272</xdr:row>
      <xdr:rowOff>171450</xdr:rowOff>
    </xdr:from>
    <xdr:to>
      <xdr:col>5</xdr:col>
      <xdr:colOff>1209675</xdr:colOff>
      <xdr:row>279</xdr:row>
      <xdr:rowOff>28575</xdr:rowOff>
    </xdr:to>
    <xdr:sp macro="" textlink="">
      <xdr:nvSpPr>
        <xdr:cNvPr id="47675" name="AutoShape 19">
          <a:extLst>
            <a:ext uri="{FF2B5EF4-FFF2-40B4-BE49-F238E27FC236}">
              <a16:creationId xmlns:a16="http://schemas.microsoft.com/office/drawing/2014/main" id="{00000000-0008-0000-0100-00003BBA0000}"/>
            </a:ext>
          </a:extLst>
        </xdr:cNvPr>
        <xdr:cNvSpPr>
          <a:spLocks/>
        </xdr:cNvSpPr>
      </xdr:nvSpPr>
      <xdr:spPr bwMode="auto">
        <a:xfrm>
          <a:off x="5410200" y="50025300"/>
          <a:ext cx="0" cy="1171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283</xdr:row>
      <xdr:rowOff>57150</xdr:rowOff>
    </xdr:from>
    <xdr:to>
      <xdr:col>5</xdr:col>
      <xdr:colOff>1181100</xdr:colOff>
      <xdr:row>289</xdr:row>
      <xdr:rowOff>104775</xdr:rowOff>
    </xdr:to>
    <xdr:sp macro="" textlink="">
      <xdr:nvSpPr>
        <xdr:cNvPr id="47676" name="AutoShape 20">
          <a:extLst>
            <a:ext uri="{FF2B5EF4-FFF2-40B4-BE49-F238E27FC236}">
              <a16:creationId xmlns:a16="http://schemas.microsoft.com/office/drawing/2014/main" id="{00000000-0008-0000-0100-00003CBA0000}"/>
            </a:ext>
          </a:extLst>
        </xdr:cNvPr>
        <xdr:cNvSpPr>
          <a:spLocks/>
        </xdr:cNvSpPr>
      </xdr:nvSpPr>
      <xdr:spPr bwMode="auto">
        <a:xfrm>
          <a:off x="5410200" y="51958875"/>
          <a:ext cx="0" cy="1190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291</xdr:row>
      <xdr:rowOff>76200</xdr:rowOff>
    </xdr:from>
    <xdr:to>
      <xdr:col>5</xdr:col>
      <xdr:colOff>1162050</xdr:colOff>
      <xdr:row>297</xdr:row>
      <xdr:rowOff>123825</xdr:rowOff>
    </xdr:to>
    <xdr:sp macro="" textlink="">
      <xdr:nvSpPr>
        <xdr:cNvPr id="47677" name="AutoShape 21">
          <a:extLst>
            <a:ext uri="{FF2B5EF4-FFF2-40B4-BE49-F238E27FC236}">
              <a16:creationId xmlns:a16="http://schemas.microsoft.com/office/drawing/2014/main" id="{00000000-0008-0000-0100-00003DBA0000}"/>
            </a:ext>
          </a:extLst>
        </xdr:cNvPr>
        <xdr:cNvSpPr>
          <a:spLocks/>
        </xdr:cNvSpPr>
      </xdr:nvSpPr>
      <xdr:spPr bwMode="auto">
        <a:xfrm>
          <a:off x="5410200" y="53482875"/>
          <a:ext cx="0" cy="1190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300</xdr:row>
      <xdr:rowOff>47625</xdr:rowOff>
    </xdr:from>
    <xdr:to>
      <xdr:col>5</xdr:col>
      <xdr:colOff>1104900</xdr:colOff>
      <xdr:row>306</xdr:row>
      <xdr:rowOff>95250</xdr:rowOff>
    </xdr:to>
    <xdr:sp macro="" textlink="">
      <xdr:nvSpPr>
        <xdr:cNvPr id="47678" name="AutoShape 22">
          <a:extLst>
            <a:ext uri="{FF2B5EF4-FFF2-40B4-BE49-F238E27FC236}">
              <a16:creationId xmlns:a16="http://schemas.microsoft.com/office/drawing/2014/main" id="{00000000-0008-0000-0100-00003EBA0000}"/>
            </a:ext>
          </a:extLst>
        </xdr:cNvPr>
        <xdr:cNvSpPr>
          <a:spLocks/>
        </xdr:cNvSpPr>
      </xdr:nvSpPr>
      <xdr:spPr bwMode="auto">
        <a:xfrm>
          <a:off x="5410200" y="55140225"/>
          <a:ext cx="0" cy="1190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1104900</xdr:colOff>
      <xdr:row>238</xdr:row>
      <xdr:rowOff>95250</xdr:rowOff>
    </xdr:from>
    <xdr:to>
      <xdr:col>5</xdr:col>
      <xdr:colOff>1247775</xdr:colOff>
      <xdr:row>270</xdr:row>
      <xdr:rowOff>19050</xdr:rowOff>
    </xdr:to>
    <xdr:sp macro="" textlink="">
      <xdr:nvSpPr>
        <xdr:cNvPr id="47679" name="AutoShape 23">
          <a:extLst>
            <a:ext uri="{FF2B5EF4-FFF2-40B4-BE49-F238E27FC236}">
              <a16:creationId xmlns:a16="http://schemas.microsoft.com/office/drawing/2014/main" id="{00000000-0008-0000-0100-00003FBA0000}"/>
            </a:ext>
          </a:extLst>
        </xdr:cNvPr>
        <xdr:cNvSpPr>
          <a:spLocks/>
        </xdr:cNvSpPr>
      </xdr:nvSpPr>
      <xdr:spPr bwMode="auto">
        <a:xfrm>
          <a:off x="5410200" y="43748325"/>
          <a:ext cx="0" cy="5762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283</xdr:row>
      <xdr:rowOff>142875</xdr:rowOff>
    </xdr:from>
    <xdr:to>
      <xdr:col>4</xdr:col>
      <xdr:colOff>2609850</xdr:colOff>
      <xdr:row>289</xdr:row>
      <xdr:rowOff>133350</xdr:rowOff>
    </xdr:to>
    <xdr:sp macro="" textlink="">
      <xdr:nvSpPr>
        <xdr:cNvPr id="47680" name="Line 24">
          <a:extLst>
            <a:ext uri="{FF2B5EF4-FFF2-40B4-BE49-F238E27FC236}">
              <a16:creationId xmlns:a16="http://schemas.microsoft.com/office/drawing/2014/main" id="{00000000-0008-0000-0100-000040BA0000}"/>
            </a:ext>
          </a:extLst>
        </xdr:cNvPr>
        <xdr:cNvSpPr>
          <a:spLocks noChangeShapeType="1"/>
        </xdr:cNvSpPr>
      </xdr:nvSpPr>
      <xdr:spPr bwMode="auto">
        <a:xfrm flipV="1">
          <a:off x="1943100" y="52044600"/>
          <a:ext cx="24860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291</xdr:row>
      <xdr:rowOff>142875</xdr:rowOff>
    </xdr:from>
    <xdr:to>
      <xdr:col>5</xdr:col>
      <xdr:colOff>0</xdr:colOff>
      <xdr:row>298</xdr:row>
      <xdr:rowOff>104775</xdr:rowOff>
    </xdr:to>
    <xdr:sp macro="" textlink="">
      <xdr:nvSpPr>
        <xdr:cNvPr id="47681" name="Line 25">
          <a:extLst>
            <a:ext uri="{FF2B5EF4-FFF2-40B4-BE49-F238E27FC236}">
              <a16:creationId xmlns:a16="http://schemas.microsoft.com/office/drawing/2014/main" id="{00000000-0008-0000-0100-000041BA0000}"/>
            </a:ext>
          </a:extLst>
        </xdr:cNvPr>
        <xdr:cNvSpPr>
          <a:spLocks noChangeShapeType="1"/>
        </xdr:cNvSpPr>
      </xdr:nvSpPr>
      <xdr:spPr bwMode="auto">
        <a:xfrm flipV="1">
          <a:off x="1876425" y="53549550"/>
          <a:ext cx="292417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300</xdr:row>
      <xdr:rowOff>152400</xdr:rowOff>
    </xdr:from>
    <xdr:to>
      <xdr:col>4</xdr:col>
      <xdr:colOff>2600325</xdr:colOff>
      <xdr:row>306</xdr:row>
      <xdr:rowOff>142875</xdr:rowOff>
    </xdr:to>
    <xdr:sp macro="" textlink="">
      <xdr:nvSpPr>
        <xdr:cNvPr id="47682" name="Line 26">
          <a:extLst>
            <a:ext uri="{FF2B5EF4-FFF2-40B4-BE49-F238E27FC236}">
              <a16:creationId xmlns:a16="http://schemas.microsoft.com/office/drawing/2014/main" id="{00000000-0008-0000-0100-000042BA0000}"/>
            </a:ext>
          </a:extLst>
        </xdr:cNvPr>
        <xdr:cNvSpPr>
          <a:spLocks noChangeShapeType="1"/>
        </xdr:cNvSpPr>
      </xdr:nvSpPr>
      <xdr:spPr bwMode="auto">
        <a:xfrm flipV="1">
          <a:off x="1933575" y="55245000"/>
          <a:ext cx="24860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309</xdr:row>
      <xdr:rowOff>66675</xdr:rowOff>
    </xdr:from>
    <xdr:to>
      <xdr:col>5</xdr:col>
      <xdr:colOff>1295400</xdr:colOff>
      <xdr:row>337</xdr:row>
      <xdr:rowOff>114300</xdr:rowOff>
    </xdr:to>
    <xdr:sp macro="" textlink="">
      <xdr:nvSpPr>
        <xdr:cNvPr id="47683" name="AutoShape 27">
          <a:extLst>
            <a:ext uri="{FF2B5EF4-FFF2-40B4-BE49-F238E27FC236}">
              <a16:creationId xmlns:a16="http://schemas.microsoft.com/office/drawing/2014/main" id="{00000000-0008-0000-0100-000043BA0000}"/>
            </a:ext>
          </a:extLst>
        </xdr:cNvPr>
        <xdr:cNvSpPr>
          <a:spLocks/>
        </xdr:cNvSpPr>
      </xdr:nvSpPr>
      <xdr:spPr bwMode="auto">
        <a:xfrm>
          <a:off x="5410200" y="56845200"/>
          <a:ext cx="0" cy="51530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876300</xdr:colOff>
      <xdr:row>338</xdr:row>
      <xdr:rowOff>114300</xdr:rowOff>
    </xdr:from>
    <xdr:to>
      <xdr:col>5</xdr:col>
      <xdr:colOff>0</xdr:colOff>
      <xdr:row>344</xdr:row>
      <xdr:rowOff>114300</xdr:rowOff>
    </xdr:to>
    <xdr:sp macro="" textlink="">
      <xdr:nvSpPr>
        <xdr:cNvPr id="47684" name="Line 28">
          <a:extLst>
            <a:ext uri="{FF2B5EF4-FFF2-40B4-BE49-F238E27FC236}">
              <a16:creationId xmlns:a16="http://schemas.microsoft.com/office/drawing/2014/main" id="{00000000-0008-0000-0100-000044BA0000}"/>
            </a:ext>
          </a:extLst>
        </xdr:cNvPr>
        <xdr:cNvSpPr>
          <a:spLocks noChangeShapeType="1"/>
        </xdr:cNvSpPr>
      </xdr:nvSpPr>
      <xdr:spPr bwMode="auto">
        <a:xfrm flipV="1">
          <a:off x="876300" y="62179200"/>
          <a:ext cx="39243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339</xdr:row>
      <xdr:rowOff>66675</xdr:rowOff>
    </xdr:from>
    <xdr:to>
      <xdr:col>5</xdr:col>
      <xdr:colOff>1162050</xdr:colOff>
      <xdr:row>345</xdr:row>
      <xdr:rowOff>0</xdr:rowOff>
    </xdr:to>
    <xdr:sp macro="" textlink="">
      <xdr:nvSpPr>
        <xdr:cNvPr id="47685" name="AutoShape 29">
          <a:extLst>
            <a:ext uri="{FF2B5EF4-FFF2-40B4-BE49-F238E27FC236}">
              <a16:creationId xmlns:a16="http://schemas.microsoft.com/office/drawing/2014/main" id="{00000000-0008-0000-0100-000045BA0000}"/>
            </a:ext>
          </a:extLst>
        </xdr:cNvPr>
        <xdr:cNvSpPr>
          <a:spLocks/>
        </xdr:cNvSpPr>
      </xdr:nvSpPr>
      <xdr:spPr bwMode="auto">
        <a:xfrm>
          <a:off x="5410200" y="62322075"/>
          <a:ext cx="0" cy="10668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347</xdr:row>
      <xdr:rowOff>28575</xdr:rowOff>
    </xdr:from>
    <xdr:to>
      <xdr:col>5</xdr:col>
      <xdr:colOff>1181100</xdr:colOff>
      <xdr:row>353</xdr:row>
      <xdr:rowOff>142875</xdr:rowOff>
    </xdr:to>
    <xdr:sp macro="" textlink="">
      <xdr:nvSpPr>
        <xdr:cNvPr id="47686" name="AutoShape 30">
          <a:extLst>
            <a:ext uri="{FF2B5EF4-FFF2-40B4-BE49-F238E27FC236}">
              <a16:creationId xmlns:a16="http://schemas.microsoft.com/office/drawing/2014/main" id="{00000000-0008-0000-0100-000046BA0000}"/>
            </a:ext>
          </a:extLst>
        </xdr:cNvPr>
        <xdr:cNvSpPr>
          <a:spLocks/>
        </xdr:cNvSpPr>
      </xdr:nvSpPr>
      <xdr:spPr bwMode="auto">
        <a:xfrm>
          <a:off x="5410200" y="63788925"/>
          <a:ext cx="0" cy="12477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357</xdr:row>
      <xdr:rowOff>9525</xdr:rowOff>
    </xdr:from>
    <xdr:to>
      <xdr:col>5</xdr:col>
      <xdr:colOff>1123950</xdr:colOff>
      <xdr:row>362</xdr:row>
      <xdr:rowOff>123825</xdr:rowOff>
    </xdr:to>
    <xdr:sp macro="" textlink="">
      <xdr:nvSpPr>
        <xdr:cNvPr id="47687" name="AutoShape 31">
          <a:extLst>
            <a:ext uri="{FF2B5EF4-FFF2-40B4-BE49-F238E27FC236}">
              <a16:creationId xmlns:a16="http://schemas.microsoft.com/office/drawing/2014/main" id="{00000000-0008-0000-0100-000047BA0000}"/>
            </a:ext>
          </a:extLst>
        </xdr:cNvPr>
        <xdr:cNvSpPr>
          <a:spLocks/>
        </xdr:cNvSpPr>
      </xdr:nvSpPr>
      <xdr:spPr bwMode="auto">
        <a:xfrm>
          <a:off x="5410200" y="65636775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365</xdr:row>
      <xdr:rowOff>28575</xdr:rowOff>
    </xdr:from>
    <xdr:to>
      <xdr:col>5</xdr:col>
      <xdr:colOff>1123950</xdr:colOff>
      <xdr:row>370</xdr:row>
      <xdr:rowOff>142875</xdr:rowOff>
    </xdr:to>
    <xdr:sp macro="" textlink="">
      <xdr:nvSpPr>
        <xdr:cNvPr id="47688" name="AutoShape 32">
          <a:extLst>
            <a:ext uri="{FF2B5EF4-FFF2-40B4-BE49-F238E27FC236}">
              <a16:creationId xmlns:a16="http://schemas.microsoft.com/office/drawing/2014/main" id="{00000000-0008-0000-0100-000048BA0000}"/>
            </a:ext>
          </a:extLst>
        </xdr:cNvPr>
        <xdr:cNvSpPr>
          <a:spLocks/>
        </xdr:cNvSpPr>
      </xdr:nvSpPr>
      <xdr:spPr bwMode="auto">
        <a:xfrm>
          <a:off x="5410200" y="67160775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373</xdr:row>
      <xdr:rowOff>38100</xdr:rowOff>
    </xdr:from>
    <xdr:to>
      <xdr:col>5</xdr:col>
      <xdr:colOff>1104900</xdr:colOff>
      <xdr:row>378</xdr:row>
      <xdr:rowOff>152400</xdr:rowOff>
    </xdr:to>
    <xdr:sp macro="" textlink="">
      <xdr:nvSpPr>
        <xdr:cNvPr id="47689" name="AutoShape 33">
          <a:extLst>
            <a:ext uri="{FF2B5EF4-FFF2-40B4-BE49-F238E27FC236}">
              <a16:creationId xmlns:a16="http://schemas.microsoft.com/office/drawing/2014/main" id="{00000000-0008-0000-0100-000049BA0000}"/>
            </a:ext>
          </a:extLst>
        </xdr:cNvPr>
        <xdr:cNvSpPr>
          <a:spLocks/>
        </xdr:cNvSpPr>
      </xdr:nvSpPr>
      <xdr:spPr bwMode="auto">
        <a:xfrm>
          <a:off x="5410200" y="68675250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971550</xdr:colOff>
      <xdr:row>381</xdr:row>
      <xdr:rowOff>9525</xdr:rowOff>
    </xdr:from>
    <xdr:to>
      <xdr:col>5</xdr:col>
      <xdr:colOff>1066800</xdr:colOff>
      <xdr:row>386</xdr:row>
      <xdr:rowOff>123825</xdr:rowOff>
    </xdr:to>
    <xdr:sp macro="" textlink="">
      <xdr:nvSpPr>
        <xdr:cNvPr id="47690" name="AutoShape 34">
          <a:extLst>
            <a:ext uri="{FF2B5EF4-FFF2-40B4-BE49-F238E27FC236}">
              <a16:creationId xmlns:a16="http://schemas.microsoft.com/office/drawing/2014/main" id="{00000000-0008-0000-0100-00004ABA0000}"/>
            </a:ext>
          </a:extLst>
        </xdr:cNvPr>
        <xdr:cNvSpPr>
          <a:spLocks/>
        </xdr:cNvSpPr>
      </xdr:nvSpPr>
      <xdr:spPr bwMode="auto">
        <a:xfrm>
          <a:off x="5410200" y="70151625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347</xdr:row>
      <xdr:rowOff>0</xdr:rowOff>
    </xdr:from>
    <xdr:to>
      <xdr:col>5</xdr:col>
      <xdr:colOff>9525</xdr:colOff>
      <xdr:row>354</xdr:row>
      <xdr:rowOff>9525</xdr:rowOff>
    </xdr:to>
    <xdr:sp macro="" textlink="">
      <xdr:nvSpPr>
        <xdr:cNvPr id="47691" name="Line 35">
          <a:extLst>
            <a:ext uri="{FF2B5EF4-FFF2-40B4-BE49-F238E27FC236}">
              <a16:creationId xmlns:a16="http://schemas.microsoft.com/office/drawing/2014/main" id="{00000000-0008-0000-0100-00004BBA0000}"/>
            </a:ext>
          </a:extLst>
        </xdr:cNvPr>
        <xdr:cNvSpPr>
          <a:spLocks noChangeShapeType="1"/>
        </xdr:cNvSpPr>
      </xdr:nvSpPr>
      <xdr:spPr bwMode="auto">
        <a:xfrm flipV="1">
          <a:off x="885825" y="63760350"/>
          <a:ext cx="392430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355</xdr:row>
      <xdr:rowOff>123825</xdr:rowOff>
    </xdr:from>
    <xdr:to>
      <xdr:col>5</xdr:col>
      <xdr:colOff>95250</xdr:colOff>
      <xdr:row>362</xdr:row>
      <xdr:rowOff>123825</xdr:rowOff>
    </xdr:to>
    <xdr:sp macro="" textlink="">
      <xdr:nvSpPr>
        <xdr:cNvPr id="47692" name="Line 36">
          <a:extLst>
            <a:ext uri="{FF2B5EF4-FFF2-40B4-BE49-F238E27FC236}">
              <a16:creationId xmlns:a16="http://schemas.microsoft.com/office/drawing/2014/main" id="{00000000-0008-0000-0100-00004CBA0000}"/>
            </a:ext>
          </a:extLst>
        </xdr:cNvPr>
        <xdr:cNvSpPr>
          <a:spLocks noChangeShapeType="1"/>
        </xdr:cNvSpPr>
      </xdr:nvSpPr>
      <xdr:spPr bwMode="auto">
        <a:xfrm flipV="1">
          <a:off x="1895475" y="65379600"/>
          <a:ext cx="30003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365</xdr:row>
      <xdr:rowOff>0</xdr:rowOff>
    </xdr:from>
    <xdr:to>
      <xdr:col>5</xdr:col>
      <xdr:colOff>28575</xdr:colOff>
      <xdr:row>371</xdr:row>
      <xdr:rowOff>9525</xdr:rowOff>
    </xdr:to>
    <xdr:sp macro="" textlink="">
      <xdr:nvSpPr>
        <xdr:cNvPr id="47693" name="Line 37">
          <a:extLst>
            <a:ext uri="{FF2B5EF4-FFF2-40B4-BE49-F238E27FC236}">
              <a16:creationId xmlns:a16="http://schemas.microsoft.com/office/drawing/2014/main" id="{00000000-0008-0000-0100-00004DBA0000}"/>
            </a:ext>
          </a:extLst>
        </xdr:cNvPr>
        <xdr:cNvSpPr>
          <a:spLocks noChangeShapeType="1"/>
        </xdr:cNvSpPr>
      </xdr:nvSpPr>
      <xdr:spPr bwMode="auto">
        <a:xfrm flipV="1">
          <a:off x="1828800" y="67132200"/>
          <a:ext cx="300037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372</xdr:row>
      <xdr:rowOff>142875</xdr:rowOff>
    </xdr:from>
    <xdr:to>
      <xdr:col>5</xdr:col>
      <xdr:colOff>66675</xdr:colOff>
      <xdr:row>378</xdr:row>
      <xdr:rowOff>142875</xdr:rowOff>
    </xdr:to>
    <xdr:sp macro="" textlink="">
      <xdr:nvSpPr>
        <xdr:cNvPr id="47694" name="Line 38">
          <a:extLst>
            <a:ext uri="{FF2B5EF4-FFF2-40B4-BE49-F238E27FC236}">
              <a16:creationId xmlns:a16="http://schemas.microsoft.com/office/drawing/2014/main" id="{00000000-0008-0000-0100-00004EBA0000}"/>
            </a:ext>
          </a:extLst>
        </xdr:cNvPr>
        <xdr:cNvSpPr>
          <a:spLocks noChangeShapeType="1"/>
        </xdr:cNvSpPr>
      </xdr:nvSpPr>
      <xdr:spPr bwMode="auto">
        <a:xfrm flipV="1">
          <a:off x="1866900" y="68589525"/>
          <a:ext cx="30003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381</xdr:row>
      <xdr:rowOff>0</xdr:rowOff>
    </xdr:from>
    <xdr:to>
      <xdr:col>5</xdr:col>
      <xdr:colOff>9525</xdr:colOff>
      <xdr:row>386</xdr:row>
      <xdr:rowOff>95250</xdr:rowOff>
    </xdr:to>
    <xdr:sp macro="" textlink="">
      <xdr:nvSpPr>
        <xdr:cNvPr id="47695" name="Line 39">
          <a:extLst>
            <a:ext uri="{FF2B5EF4-FFF2-40B4-BE49-F238E27FC236}">
              <a16:creationId xmlns:a16="http://schemas.microsoft.com/office/drawing/2014/main" id="{00000000-0008-0000-0100-00004FBA0000}"/>
            </a:ext>
          </a:extLst>
        </xdr:cNvPr>
        <xdr:cNvSpPr>
          <a:spLocks noChangeShapeType="1"/>
        </xdr:cNvSpPr>
      </xdr:nvSpPr>
      <xdr:spPr bwMode="auto">
        <a:xfrm flipV="1">
          <a:off x="1933575" y="70142100"/>
          <a:ext cx="28765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676275</xdr:colOff>
      <xdr:row>152</xdr:row>
      <xdr:rowOff>104775</xdr:rowOff>
    </xdr:from>
    <xdr:to>
      <xdr:col>8</xdr:col>
      <xdr:colOff>0</xdr:colOff>
      <xdr:row>153</xdr:row>
      <xdr:rowOff>104775</xdr:rowOff>
    </xdr:to>
    <xdr:sp macro="" textlink="">
      <xdr:nvSpPr>
        <xdr:cNvPr id="47696" name="Text Box 40">
          <a:extLst>
            <a:ext uri="{FF2B5EF4-FFF2-40B4-BE49-F238E27FC236}">
              <a16:creationId xmlns:a16="http://schemas.microsoft.com/office/drawing/2014/main" id="{00000000-0008-0000-0100-000050BA0000}"/>
            </a:ext>
          </a:extLst>
        </xdr:cNvPr>
        <xdr:cNvSpPr txBox="1">
          <a:spLocks noChangeArrowheads="1"/>
        </xdr:cNvSpPr>
      </xdr:nvSpPr>
      <xdr:spPr bwMode="auto">
        <a:xfrm>
          <a:off x="7562850" y="277844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1552575</xdr:colOff>
      <xdr:row>5</xdr:row>
      <xdr:rowOff>161925</xdr:rowOff>
    </xdr:from>
    <xdr:to>
      <xdr:col>5</xdr:col>
      <xdr:colOff>1685925</xdr:colOff>
      <xdr:row>53</xdr:row>
      <xdr:rowOff>0</xdr:rowOff>
    </xdr:to>
    <xdr:sp macro="" textlink="">
      <xdr:nvSpPr>
        <xdr:cNvPr id="47697" name="AutoShape 1">
          <a:extLst>
            <a:ext uri="{FF2B5EF4-FFF2-40B4-BE49-F238E27FC236}">
              <a16:creationId xmlns:a16="http://schemas.microsoft.com/office/drawing/2014/main" id="{00000000-0008-0000-0100-000051BA0000}"/>
            </a:ext>
          </a:extLst>
        </xdr:cNvPr>
        <xdr:cNvSpPr>
          <a:spLocks/>
        </xdr:cNvSpPr>
      </xdr:nvSpPr>
      <xdr:spPr bwMode="auto">
        <a:xfrm>
          <a:off x="5410200" y="1085850"/>
          <a:ext cx="0" cy="85725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1924050</xdr:colOff>
      <xdr:row>56</xdr:row>
      <xdr:rowOff>57150</xdr:rowOff>
    </xdr:from>
    <xdr:to>
      <xdr:col>5</xdr:col>
      <xdr:colOff>2028825</xdr:colOff>
      <xdr:row>90</xdr:row>
      <xdr:rowOff>104775</xdr:rowOff>
    </xdr:to>
    <xdr:sp macro="" textlink="">
      <xdr:nvSpPr>
        <xdr:cNvPr id="47698" name="AutoShape 2">
          <a:extLst>
            <a:ext uri="{FF2B5EF4-FFF2-40B4-BE49-F238E27FC236}">
              <a16:creationId xmlns:a16="http://schemas.microsoft.com/office/drawing/2014/main" id="{00000000-0008-0000-0100-000052BA0000}"/>
            </a:ext>
          </a:extLst>
        </xdr:cNvPr>
        <xdr:cNvSpPr>
          <a:spLocks/>
        </xdr:cNvSpPr>
      </xdr:nvSpPr>
      <xdr:spPr bwMode="auto">
        <a:xfrm>
          <a:off x="5410200" y="10258425"/>
          <a:ext cx="0" cy="62293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1771650</xdr:colOff>
      <xdr:row>94</xdr:row>
      <xdr:rowOff>104775</xdr:rowOff>
    </xdr:from>
    <xdr:to>
      <xdr:col>5</xdr:col>
      <xdr:colOff>1857375</xdr:colOff>
      <xdr:row>134</xdr:row>
      <xdr:rowOff>133350</xdr:rowOff>
    </xdr:to>
    <xdr:sp macro="" textlink="">
      <xdr:nvSpPr>
        <xdr:cNvPr id="47699" name="AutoShape 3">
          <a:extLst>
            <a:ext uri="{FF2B5EF4-FFF2-40B4-BE49-F238E27FC236}">
              <a16:creationId xmlns:a16="http://schemas.microsoft.com/office/drawing/2014/main" id="{00000000-0008-0000-0100-000053BA0000}"/>
            </a:ext>
          </a:extLst>
        </xdr:cNvPr>
        <xdr:cNvSpPr>
          <a:spLocks/>
        </xdr:cNvSpPr>
      </xdr:nvSpPr>
      <xdr:spPr bwMode="auto">
        <a:xfrm>
          <a:off x="5410200" y="17211675"/>
          <a:ext cx="0" cy="73056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781050</xdr:colOff>
      <xdr:row>172</xdr:row>
      <xdr:rowOff>47625</xdr:rowOff>
    </xdr:from>
    <xdr:to>
      <xdr:col>5</xdr:col>
      <xdr:colOff>876300</xdr:colOff>
      <xdr:row>180</xdr:row>
      <xdr:rowOff>123825</xdr:rowOff>
    </xdr:to>
    <xdr:sp macro="" textlink="">
      <xdr:nvSpPr>
        <xdr:cNvPr id="47700" name="AutoShape 4">
          <a:extLst>
            <a:ext uri="{FF2B5EF4-FFF2-40B4-BE49-F238E27FC236}">
              <a16:creationId xmlns:a16="http://schemas.microsoft.com/office/drawing/2014/main" id="{00000000-0008-0000-0100-000054BA0000}"/>
            </a:ext>
          </a:extLst>
        </xdr:cNvPr>
        <xdr:cNvSpPr>
          <a:spLocks/>
        </xdr:cNvSpPr>
      </xdr:nvSpPr>
      <xdr:spPr bwMode="auto">
        <a:xfrm>
          <a:off x="5410200" y="314134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828675</xdr:colOff>
      <xdr:row>183</xdr:row>
      <xdr:rowOff>95250</xdr:rowOff>
    </xdr:from>
    <xdr:to>
      <xdr:col>5</xdr:col>
      <xdr:colOff>923925</xdr:colOff>
      <xdr:row>191</xdr:row>
      <xdr:rowOff>171450</xdr:rowOff>
    </xdr:to>
    <xdr:sp macro="" textlink="">
      <xdr:nvSpPr>
        <xdr:cNvPr id="47701" name="AutoShape 5">
          <a:extLst>
            <a:ext uri="{FF2B5EF4-FFF2-40B4-BE49-F238E27FC236}">
              <a16:creationId xmlns:a16="http://schemas.microsoft.com/office/drawing/2014/main" id="{00000000-0008-0000-0100-000055BA0000}"/>
            </a:ext>
          </a:extLst>
        </xdr:cNvPr>
        <xdr:cNvSpPr>
          <a:spLocks/>
        </xdr:cNvSpPr>
      </xdr:nvSpPr>
      <xdr:spPr bwMode="auto">
        <a:xfrm>
          <a:off x="5410200" y="335089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1704975</xdr:colOff>
      <xdr:row>138</xdr:row>
      <xdr:rowOff>38100</xdr:rowOff>
    </xdr:from>
    <xdr:to>
      <xdr:col>5</xdr:col>
      <xdr:colOff>1847850</xdr:colOff>
      <xdr:row>170</xdr:row>
      <xdr:rowOff>142875</xdr:rowOff>
    </xdr:to>
    <xdr:sp macro="" textlink="">
      <xdr:nvSpPr>
        <xdr:cNvPr id="47702" name="AutoShape 6">
          <a:extLst>
            <a:ext uri="{FF2B5EF4-FFF2-40B4-BE49-F238E27FC236}">
              <a16:creationId xmlns:a16="http://schemas.microsoft.com/office/drawing/2014/main" id="{00000000-0008-0000-0100-000056BA0000}"/>
            </a:ext>
          </a:extLst>
        </xdr:cNvPr>
        <xdr:cNvSpPr>
          <a:spLocks/>
        </xdr:cNvSpPr>
      </xdr:nvSpPr>
      <xdr:spPr bwMode="auto">
        <a:xfrm>
          <a:off x="5410200" y="25146000"/>
          <a:ext cx="0" cy="6000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790575</xdr:colOff>
      <xdr:row>194</xdr:row>
      <xdr:rowOff>66675</xdr:rowOff>
    </xdr:from>
    <xdr:to>
      <xdr:col>5</xdr:col>
      <xdr:colOff>885825</xdr:colOff>
      <xdr:row>202</xdr:row>
      <xdr:rowOff>142875</xdr:rowOff>
    </xdr:to>
    <xdr:sp macro="" textlink="">
      <xdr:nvSpPr>
        <xdr:cNvPr id="47703" name="AutoShape 7">
          <a:extLst>
            <a:ext uri="{FF2B5EF4-FFF2-40B4-BE49-F238E27FC236}">
              <a16:creationId xmlns:a16="http://schemas.microsoft.com/office/drawing/2014/main" id="{00000000-0008-0000-0100-000057BA0000}"/>
            </a:ext>
          </a:extLst>
        </xdr:cNvPr>
        <xdr:cNvSpPr>
          <a:spLocks/>
        </xdr:cNvSpPr>
      </xdr:nvSpPr>
      <xdr:spPr bwMode="auto">
        <a:xfrm>
          <a:off x="5410200" y="355282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205</xdr:row>
      <xdr:rowOff>28575</xdr:rowOff>
    </xdr:from>
    <xdr:to>
      <xdr:col>5</xdr:col>
      <xdr:colOff>962025</xdr:colOff>
      <xdr:row>213</xdr:row>
      <xdr:rowOff>104775</xdr:rowOff>
    </xdr:to>
    <xdr:sp macro="" textlink="">
      <xdr:nvSpPr>
        <xdr:cNvPr id="47704" name="AutoShape 8">
          <a:extLst>
            <a:ext uri="{FF2B5EF4-FFF2-40B4-BE49-F238E27FC236}">
              <a16:creationId xmlns:a16="http://schemas.microsoft.com/office/drawing/2014/main" id="{00000000-0008-0000-0100-000058BA0000}"/>
            </a:ext>
          </a:extLst>
        </xdr:cNvPr>
        <xdr:cNvSpPr>
          <a:spLocks/>
        </xdr:cNvSpPr>
      </xdr:nvSpPr>
      <xdr:spPr bwMode="auto">
        <a:xfrm>
          <a:off x="5410200" y="37538025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800100</xdr:colOff>
      <xdr:row>216</xdr:row>
      <xdr:rowOff>38100</xdr:rowOff>
    </xdr:from>
    <xdr:to>
      <xdr:col>5</xdr:col>
      <xdr:colOff>895350</xdr:colOff>
      <xdr:row>224</xdr:row>
      <xdr:rowOff>114300</xdr:rowOff>
    </xdr:to>
    <xdr:sp macro="" textlink="">
      <xdr:nvSpPr>
        <xdr:cNvPr id="47705" name="AutoShape 9">
          <a:extLst>
            <a:ext uri="{FF2B5EF4-FFF2-40B4-BE49-F238E27FC236}">
              <a16:creationId xmlns:a16="http://schemas.microsoft.com/office/drawing/2014/main" id="{00000000-0008-0000-0100-000059BA0000}"/>
            </a:ext>
          </a:extLst>
        </xdr:cNvPr>
        <xdr:cNvSpPr>
          <a:spLocks/>
        </xdr:cNvSpPr>
      </xdr:nvSpPr>
      <xdr:spPr bwMode="auto">
        <a:xfrm>
          <a:off x="5410200" y="39595425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172</xdr:row>
      <xdr:rowOff>0</xdr:rowOff>
    </xdr:from>
    <xdr:to>
      <xdr:col>4</xdr:col>
      <xdr:colOff>2609850</xdr:colOff>
      <xdr:row>181</xdr:row>
      <xdr:rowOff>0</xdr:rowOff>
    </xdr:to>
    <xdr:sp macro="" textlink="">
      <xdr:nvSpPr>
        <xdr:cNvPr id="47706" name="Line 10">
          <a:extLst>
            <a:ext uri="{FF2B5EF4-FFF2-40B4-BE49-F238E27FC236}">
              <a16:creationId xmlns:a16="http://schemas.microsoft.com/office/drawing/2014/main" id="{00000000-0008-0000-0100-00005ABA0000}"/>
            </a:ext>
          </a:extLst>
        </xdr:cNvPr>
        <xdr:cNvSpPr>
          <a:spLocks noChangeShapeType="1"/>
        </xdr:cNvSpPr>
      </xdr:nvSpPr>
      <xdr:spPr bwMode="auto">
        <a:xfrm flipV="1">
          <a:off x="1847850" y="31365825"/>
          <a:ext cx="2581275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182</xdr:row>
      <xdr:rowOff>142875</xdr:rowOff>
    </xdr:from>
    <xdr:to>
      <xdr:col>5</xdr:col>
      <xdr:colOff>9525</xdr:colOff>
      <xdr:row>191</xdr:row>
      <xdr:rowOff>133350</xdr:rowOff>
    </xdr:to>
    <xdr:sp macro="" textlink="">
      <xdr:nvSpPr>
        <xdr:cNvPr id="47707" name="Line 11">
          <a:extLst>
            <a:ext uri="{FF2B5EF4-FFF2-40B4-BE49-F238E27FC236}">
              <a16:creationId xmlns:a16="http://schemas.microsoft.com/office/drawing/2014/main" id="{00000000-0008-0000-0100-00005BBA0000}"/>
            </a:ext>
          </a:extLst>
        </xdr:cNvPr>
        <xdr:cNvSpPr>
          <a:spLocks noChangeShapeType="1"/>
        </xdr:cNvSpPr>
      </xdr:nvSpPr>
      <xdr:spPr bwMode="auto">
        <a:xfrm flipV="1">
          <a:off x="1895475" y="3337560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193</xdr:row>
      <xdr:rowOff>152400</xdr:rowOff>
    </xdr:from>
    <xdr:to>
      <xdr:col>5</xdr:col>
      <xdr:colOff>0</xdr:colOff>
      <xdr:row>202</xdr:row>
      <xdr:rowOff>142875</xdr:rowOff>
    </xdr:to>
    <xdr:sp macro="" textlink="">
      <xdr:nvSpPr>
        <xdr:cNvPr id="47708" name="Line 12">
          <a:extLst>
            <a:ext uri="{FF2B5EF4-FFF2-40B4-BE49-F238E27FC236}">
              <a16:creationId xmlns:a16="http://schemas.microsoft.com/office/drawing/2014/main" id="{00000000-0008-0000-0100-00005CBA0000}"/>
            </a:ext>
          </a:extLst>
        </xdr:cNvPr>
        <xdr:cNvSpPr>
          <a:spLocks noChangeShapeType="1"/>
        </xdr:cNvSpPr>
      </xdr:nvSpPr>
      <xdr:spPr bwMode="auto">
        <a:xfrm flipV="1">
          <a:off x="1885950" y="3543300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733425</xdr:colOff>
      <xdr:row>227</xdr:row>
      <xdr:rowOff>57150</xdr:rowOff>
    </xdr:from>
    <xdr:to>
      <xdr:col>5</xdr:col>
      <xdr:colOff>828675</xdr:colOff>
      <xdr:row>235</xdr:row>
      <xdr:rowOff>133350</xdr:rowOff>
    </xdr:to>
    <xdr:sp macro="" textlink="">
      <xdr:nvSpPr>
        <xdr:cNvPr id="47709" name="AutoShape 14">
          <a:extLst>
            <a:ext uri="{FF2B5EF4-FFF2-40B4-BE49-F238E27FC236}">
              <a16:creationId xmlns:a16="http://schemas.microsoft.com/office/drawing/2014/main" id="{00000000-0008-0000-0100-00005DBA0000}"/>
            </a:ext>
          </a:extLst>
        </xdr:cNvPr>
        <xdr:cNvSpPr>
          <a:spLocks/>
        </xdr:cNvSpPr>
      </xdr:nvSpPr>
      <xdr:spPr bwMode="auto">
        <a:xfrm>
          <a:off x="5410200" y="41662350"/>
          <a:ext cx="0" cy="1581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216</xdr:row>
      <xdr:rowOff>28575</xdr:rowOff>
    </xdr:from>
    <xdr:to>
      <xdr:col>4</xdr:col>
      <xdr:colOff>2638425</xdr:colOff>
      <xdr:row>225</xdr:row>
      <xdr:rowOff>28575</xdr:rowOff>
    </xdr:to>
    <xdr:sp macro="" textlink="">
      <xdr:nvSpPr>
        <xdr:cNvPr id="47710" name="Line 15">
          <a:extLst>
            <a:ext uri="{FF2B5EF4-FFF2-40B4-BE49-F238E27FC236}">
              <a16:creationId xmlns:a16="http://schemas.microsoft.com/office/drawing/2014/main" id="{00000000-0008-0000-0100-00005EBA0000}"/>
            </a:ext>
          </a:extLst>
        </xdr:cNvPr>
        <xdr:cNvSpPr>
          <a:spLocks noChangeShapeType="1"/>
        </xdr:cNvSpPr>
      </xdr:nvSpPr>
      <xdr:spPr bwMode="auto">
        <a:xfrm flipV="1">
          <a:off x="1876425" y="39585900"/>
          <a:ext cx="2581275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226</xdr:row>
      <xdr:rowOff>161925</xdr:rowOff>
    </xdr:from>
    <xdr:to>
      <xdr:col>5</xdr:col>
      <xdr:colOff>38100</xdr:colOff>
      <xdr:row>235</xdr:row>
      <xdr:rowOff>152400</xdr:rowOff>
    </xdr:to>
    <xdr:sp macro="" textlink="">
      <xdr:nvSpPr>
        <xdr:cNvPr id="47711" name="Line 16">
          <a:extLst>
            <a:ext uri="{FF2B5EF4-FFF2-40B4-BE49-F238E27FC236}">
              <a16:creationId xmlns:a16="http://schemas.microsoft.com/office/drawing/2014/main" id="{00000000-0008-0000-0100-00005FBA0000}"/>
            </a:ext>
          </a:extLst>
        </xdr:cNvPr>
        <xdr:cNvSpPr>
          <a:spLocks noChangeShapeType="1"/>
        </xdr:cNvSpPr>
      </xdr:nvSpPr>
      <xdr:spPr bwMode="auto">
        <a:xfrm flipV="1">
          <a:off x="1924050" y="41586150"/>
          <a:ext cx="29146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1114425</xdr:colOff>
      <xdr:row>272</xdr:row>
      <xdr:rowOff>171450</xdr:rowOff>
    </xdr:from>
    <xdr:to>
      <xdr:col>5</xdr:col>
      <xdr:colOff>1209675</xdr:colOff>
      <xdr:row>279</xdr:row>
      <xdr:rowOff>28575</xdr:rowOff>
    </xdr:to>
    <xdr:sp macro="" textlink="">
      <xdr:nvSpPr>
        <xdr:cNvPr id="47712" name="AutoShape 19">
          <a:extLst>
            <a:ext uri="{FF2B5EF4-FFF2-40B4-BE49-F238E27FC236}">
              <a16:creationId xmlns:a16="http://schemas.microsoft.com/office/drawing/2014/main" id="{00000000-0008-0000-0100-000060BA0000}"/>
            </a:ext>
          </a:extLst>
        </xdr:cNvPr>
        <xdr:cNvSpPr>
          <a:spLocks/>
        </xdr:cNvSpPr>
      </xdr:nvSpPr>
      <xdr:spPr bwMode="auto">
        <a:xfrm>
          <a:off x="5410200" y="50025300"/>
          <a:ext cx="0" cy="1171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282</xdr:row>
      <xdr:rowOff>57150</xdr:rowOff>
    </xdr:from>
    <xdr:to>
      <xdr:col>5</xdr:col>
      <xdr:colOff>1181100</xdr:colOff>
      <xdr:row>288</xdr:row>
      <xdr:rowOff>104775</xdr:rowOff>
    </xdr:to>
    <xdr:sp macro="" textlink="">
      <xdr:nvSpPr>
        <xdr:cNvPr id="47713" name="AutoShape 20">
          <a:extLst>
            <a:ext uri="{FF2B5EF4-FFF2-40B4-BE49-F238E27FC236}">
              <a16:creationId xmlns:a16="http://schemas.microsoft.com/office/drawing/2014/main" id="{00000000-0008-0000-0100-000061BA0000}"/>
            </a:ext>
          </a:extLst>
        </xdr:cNvPr>
        <xdr:cNvSpPr>
          <a:spLocks/>
        </xdr:cNvSpPr>
      </xdr:nvSpPr>
      <xdr:spPr bwMode="auto">
        <a:xfrm>
          <a:off x="5410200" y="51777900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290</xdr:row>
      <xdr:rowOff>76200</xdr:rowOff>
    </xdr:from>
    <xdr:to>
      <xdr:col>5</xdr:col>
      <xdr:colOff>1162050</xdr:colOff>
      <xdr:row>296</xdr:row>
      <xdr:rowOff>123825</xdr:rowOff>
    </xdr:to>
    <xdr:sp macro="" textlink="">
      <xdr:nvSpPr>
        <xdr:cNvPr id="47714" name="AutoShape 21">
          <a:extLst>
            <a:ext uri="{FF2B5EF4-FFF2-40B4-BE49-F238E27FC236}">
              <a16:creationId xmlns:a16="http://schemas.microsoft.com/office/drawing/2014/main" id="{00000000-0008-0000-0100-000062BA0000}"/>
            </a:ext>
          </a:extLst>
        </xdr:cNvPr>
        <xdr:cNvSpPr>
          <a:spLocks/>
        </xdr:cNvSpPr>
      </xdr:nvSpPr>
      <xdr:spPr bwMode="auto">
        <a:xfrm>
          <a:off x="5410200" y="53301900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299</xdr:row>
      <xdr:rowOff>47625</xdr:rowOff>
    </xdr:from>
    <xdr:to>
      <xdr:col>5</xdr:col>
      <xdr:colOff>1104900</xdr:colOff>
      <xdr:row>305</xdr:row>
      <xdr:rowOff>95250</xdr:rowOff>
    </xdr:to>
    <xdr:sp macro="" textlink="">
      <xdr:nvSpPr>
        <xdr:cNvPr id="47715" name="AutoShape 22">
          <a:extLst>
            <a:ext uri="{FF2B5EF4-FFF2-40B4-BE49-F238E27FC236}">
              <a16:creationId xmlns:a16="http://schemas.microsoft.com/office/drawing/2014/main" id="{00000000-0008-0000-0100-000063BA0000}"/>
            </a:ext>
          </a:extLst>
        </xdr:cNvPr>
        <xdr:cNvSpPr>
          <a:spLocks/>
        </xdr:cNvSpPr>
      </xdr:nvSpPr>
      <xdr:spPr bwMode="auto">
        <a:xfrm>
          <a:off x="5410200" y="54959250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1104900</xdr:colOff>
      <xdr:row>238</xdr:row>
      <xdr:rowOff>95250</xdr:rowOff>
    </xdr:from>
    <xdr:to>
      <xdr:col>5</xdr:col>
      <xdr:colOff>1247775</xdr:colOff>
      <xdr:row>270</xdr:row>
      <xdr:rowOff>19050</xdr:rowOff>
    </xdr:to>
    <xdr:sp macro="" textlink="">
      <xdr:nvSpPr>
        <xdr:cNvPr id="47716" name="AutoShape 23">
          <a:extLst>
            <a:ext uri="{FF2B5EF4-FFF2-40B4-BE49-F238E27FC236}">
              <a16:creationId xmlns:a16="http://schemas.microsoft.com/office/drawing/2014/main" id="{00000000-0008-0000-0100-000064BA0000}"/>
            </a:ext>
          </a:extLst>
        </xdr:cNvPr>
        <xdr:cNvSpPr>
          <a:spLocks/>
        </xdr:cNvSpPr>
      </xdr:nvSpPr>
      <xdr:spPr bwMode="auto">
        <a:xfrm>
          <a:off x="5410200" y="43748325"/>
          <a:ext cx="0" cy="5762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282</xdr:row>
      <xdr:rowOff>142875</xdr:rowOff>
    </xdr:from>
    <xdr:to>
      <xdr:col>4</xdr:col>
      <xdr:colOff>2609850</xdr:colOff>
      <xdr:row>288</xdr:row>
      <xdr:rowOff>133350</xdr:rowOff>
    </xdr:to>
    <xdr:sp macro="" textlink="">
      <xdr:nvSpPr>
        <xdr:cNvPr id="47717" name="Line 24">
          <a:extLst>
            <a:ext uri="{FF2B5EF4-FFF2-40B4-BE49-F238E27FC236}">
              <a16:creationId xmlns:a16="http://schemas.microsoft.com/office/drawing/2014/main" id="{00000000-0008-0000-0100-000065BA0000}"/>
            </a:ext>
          </a:extLst>
        </xdr:cNvPr>
        <xdr:cNvSpPr>
          <a:spLocks noChangeShapeType="1"/>
        </xdr:cNvSpPr>
      </xdr:nvSpPr>
      <xdr:spPr bwMode="auto">
        <a:xfrm flipV="1">
          <a:off x="1943100" y="51863625"/>
          <a:ext cx="248602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308</xdr:row>
      <xdr:rowOff>66675</xdr:rowOff>
    </xdr:from>
    <xdr:to>
      <xdr:col>5</xdr:col>
      <xdr:colOff>1295400</xdr:colOff>
      <xdr:row>336</xdr:row>
      <xdr:rowOff>114300</xdr:rowOff>
    </xdr:to>
    <xdr:sp macro="" textlink="">
      <xdr:nvSpPr>
        <xdr:cNvPr id="47718" name="AutoShape 27">
          <a:extLst>
            <a:ext uri="{FF2B5EF4-FFF2-40B4-BE49-F238E27FC236}">
              <a16:creationId xmlns:a16="http://schemas.microsoft.com/office/drawing/2014/main" id="{00000000-0008-0000-0100-000066BA0000}"/>
            </a:ext>
          </a:extLst>
        </xdr:cNvPr>
        <xdr:cNvSpPr>
          <a:spLocks/>
        </xdr:cNvSpPr>
      </xdr:nvSpPr>
      <xdr:spPr bwMode="auto">
        <a:xfrm>
          <a:off x="5410200" y="56664225"/>
          <a:ext cx="0" cy="51530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338</xdr:row>
      <xdr:rowOff>66675</xdr:rowOff>
    </xdr:from>
    <xdr:to>
      <xdr:col>5</xdr:col>
      <xdr:colOff>1162050</xdr:colOff>
      <xdr:row>344</xdr:row>
      <xdr:rowOff>0</xdr:rowOff>
    </xdr:to>
    <xdr:sp macro="" textlink="">
      <xdr:nvSpPr>
        <xdr:cNvPr id="47719" name="AutoShape 29">
          <a:extLst>
            <a:ext uri="{FF2B5EF4-FFF2-40B4-BE49-F238E27FC236}">
              <a16:creationId xmlns:a16="http://schemas.microsoft.com/office/drawing/2014/main" id="{00000000-0008-0000-0100-000067BA0000}"/>
            </a:ext>
          </a:extLst>
        </xdr:cNvPr>
        <xdr:cNvSpPr>
          <a:spLocks/>
        </xdr:cNvSpPr>
      </xdr:nvSpPr>
      <xdr:spPr bwMode="auto">
        <a:xfrm>
          <a:off x="5410200" y="62131575"/>
          <a:ext cx="0" cy="10668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346</xdr:row>
      <xdr:rowOff>28575</xdr:rowOff>
    </xdr:from>
    <xdr:to>
      <xdr:col>5</xdr:col>
      <xdr:colOff>1181100</xdr:colOff>
      <xdr:row>352</xdr:row>
      <xdr:rowOff>142875</xdr:rowOff>
    </xdr:to>
    <xdr:sp macro="" textlink="">
      <xdr:nvSpPr>
        <xdr:cNvPr id="47720" name="AutoShape 30">
          <a:extLst>
            <a:ext uri="{FF2B5EF4-FFF2-40B4-BE49-F238E27FC236}">
              <a16:creationId xmlns:a16="http://schemas.microsoft.com/office/drawing/2014/main" id="{00000000-0008-0000-0100-000068BA0000}"/>
            </a:ext>
          </a:extLst>
        </xdr:cNvPr>
        <xdr:cNvSpPr>
          <a:spLocks/>
        </xdr:cNvSpPr>
      </xdr:nvSpPr>
      <xdr:spPr bwMode="auto">
        <a:xfrm>
          <a:off x="5410200" y="63598425"/>
          <a:ext cx="0" cy="12573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355</xdr:row>
      <xdr:rowOff>9525</xdr:rowOff>
    </xdr:from>
    <xdr:to>
      <xdr:col>5</xdr:col>
      <xdr:colOff>1123950</xdr:colOff>
      <xdr:row>361</xdr:row>
      <xdr:rowOff>123825</xdr:rowOff>
    </xdr:to>
    <xdr:sp macro="" textlink="">
      <xdr:nvSpPr>
        <xdr:cNvPr id="47721" name="AutoShape 31">
          <a:extLst>
            <a:ext uri="{FF2B5EF4-FFF2-40B4-BE49-F238E27FC236}">
              <a16:creationId xmlns:a16="http://schemas.microsoft.com/office/drawing/2014/main" id="{00000000-0008-0000-0100-000069BA0000}"/>
            </a:ext>
          </a:extLst>
        </xdr:cNvPr>
        <xdr:cNvSpPr>
          <a:spLocks/>
        </xdr:cNvSpPr>
      </xdr:nvSpPr>
      <xdr:spPr bwMode="auto">
        <a:xfrm>
          <a:off x="5410200" y="65265300"/>
          <a:ext cx="0" cy="12382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364</xdr:row>
      <xdr:rowOff>28575</xdr:rowOff>
    </xdr:from>
    <xdr:to>
      <xdr:col>5</xdr:col>
      <xdr:colOff>1123950</xdr:colOff>
      <xdr:row>369</xdr:row>
      <xdr:rowOff>142875</xdr:rowOff>
    </xdr:to>
    <xdr:sp macro="" textlink="">
      <xdr:nvSpPr>
        <xdr:cNvPr id="47722" name="AutoShape 32">
          <a:extLst>
            <a:ext uri="{FF2B5EF4-FFF2-40B4-BE49-F238E27FC236}">
              <a16:creationId xmlns:a16="http://schemas.microsoft.com/office/drawing/2014/main" id="{00000000-0008-0000-0100-00006ABA0000}"/>
            </a:ext>
          </a:extLst>
        </xdr:cNvPr>
        <xdr:cNvSpPr>
          <a:spLocks/>
        </xdr:cNvSpPr>
      </xdr:nvSpPr>
      <xdr:spPr bwMode="auto">
        <a:xfrm>
          <a:off x="5410200" y="66970275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372</xdr:row>
      <xdr:rowOff>38100</xdr:rowOff>
    </xdr:from>
    <xdr:to>
      <xdr:col>5</xdr:col>
      <xdr:colOff>1104900</xdr:colOff>
      <xdr:row>377</xdr:row>
      <xdr:rowOff>152400</xdr:rowOff>
    </xdr:to>
    <xdr:sp macro="" textlink="">
      <xdr:nvSpPr>
        <xdr:cNvPr id="47723" name="AutoShape 33">
          <a:extLst>
            <a:ext uri="{FF2B5EF4-FFF2-40B4-BE49-F238E27FC236}">
              <a16:creationId xmlns:a16="http://schemas.microsoft.com/office/drawing/2014/main" id="{00000000-0008-0000-0100-00006BBA0000}"/>
            </a:ext>
          </a:extLst>
        </xdr:cNvPr>
        <xdr:cNvSpPr>
          <a:spLocks/>
        </xdr:cNvSpPr>
      </xdr:nvSpPr>
      <xdr:spPr bwMode="auto">
        <a:xfrm>
          <a:off x="5410200" y="68484750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971550</xdr:colOff>
      <xdr:row>380</xdr:row>
      <xdr:rowOff>9525</xdr:rowOff>
    </xdr:from>
    <xdr:to>
      <xdr:col>5</xdr:col>
      <xdr:colOff>1066800</xdr:colOff>
      <xdr:row>385</xdr:row>
      <xdr:rowOff>123825</xdr:rowOff>
    </xdr:to>
    <xdr:sp macro="" textlink="">
      <xdr:nvSpPr>
        <xdr:cNvPr id="47724" name="AutoShape 34">
          <a:extLst>
            <a:ext uri="{FF2B5EF4-FFF2-40B4-BE49-F238E27FC236}">
              <a16:creationId xmlns:a16="http://schemas.microsoft.com/office/drawing/2014/main" id="{00000000-0008-0000-0100-00006CBA0000}"/>
            </a:ext>
          </a:extLst>
        </xdr:cNvPr>
        <xdr:cNvSpPr>
          <a:spLocks/>
        </xdr:cNvSpPr>
      </xdr:nvSpPr>
      <xdr:spPr bwMode="auto">
        <a:xfrm>
          <a:off x="5410200" y="69961125"/>
          <a:ext cx="0" cy="105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346</xdr:row>
      <xdr:rowOff>0</xdr:rowOff>
    </xdr:from>
    <xdr:to>
      <xdr:col>5</xdr:col>
      <xdr:colOff>9525</xdr:colOff>
      <xdr:row>353</xdr:row>
      <xdr:rowOff>9525</xdr:rowOff>
    </xdr:to>
    <xdr:sp macro="" textlink="">
      <xdr:nvSpPr>
        <xdr:cNvPr id="47725" name="Line 35">
          <a:extLst>
            <a:ext uri="{FF2B5EF4-FFF2-40B4-BE49-F238E27FC236}">
              <a16:creationId xmlns:a16="http://schemas.microsoft.com/office/drawing/2014/main" id="{00000000-0008-0000-0100-00006DBA0000}"/>
            </a:ext>
          </a:extLst>
        </xdr:cNvPr>
        <xdr:cNvSpPr>
          <a:spLocks noChangeShapeType="1"/>
        </xdr:cNvSpPr>
      </xdr:nvSpPr>
      <xdr:spPr bwMode="auto">
        <a:xfrm flipV="1">
          <a:off x="885825" y="63569850"/>
          <a:ext cx="39243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354</xdr:row>
      <xdr:rowOff>123825</xdr:rowOff>
    </xdr:from>
    <xdr:to>
      <xdr:col>5</xdr:col>
      <xdr:colOff>95250</xdr:colOff>
      <xdr:row>361</xdr:row>
      <xdr:rowOff>123825</xdr:rowOff>
    </xdr:to>
    <xdr:sp macro="" textlink="">
      <xdr:nvSpPr>
        <xdr:cNvPr id="47726" name="Line 36">
          <a:extLst>
            <a:ext uri="{FF2B5EF4-FFF2-40B4-BE49-F238E27FC236}">
              <a16:creationId xmlns:a16="http://schemas.microsoft.com/office/drawing/2014/main" id="{00000000-0008-0000-0100-00006EBA0000}"/>
            </a:ext>
          </a:extLst>
        </xdr:cNvPr>
        <xdr:cNvSpPr>
          <a:spLocks noChangeShapeType="1"/>
        </xdr:cNvSpPr>
      </xdr:nvSpPr>
      <xdr:spPr bwMode="auto">
        <a:xfrm flipV="1">
          <a:off x="1895475" y="65198625"/>
          <a:ext cx="300037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364</xdr:row>
      <xdr:rowOff>0</xdr:rowOff>
    </xdr:from>
    <xdr:to>
      <xdr:col>5</xdr:col>
      <xdr:colOff>28575</xdr:colOff>
      <xdr:row>370</xdr:row>
      <xdr:rowOff>9525</xdr:rowOff>
    </xdr:to>
    <xdr:sp macro="" textlink="">
      <xdr:nvSpPr>
        <xdr:cNvPr id="47727" name="Line 37">
          <a:extLst>
            <a:ext uri="{FF2B5EF4-FFF2-40B4-BE49-F238E27FC236}">
              <a16:creationId xmlns:a16="http://schemas.microsoft.com/office/drawing/2014/main" id="{00000000-0008-0000-0100-00006FBA0000}"/>
            </a:ext>
          </a:extLst>
        </xdr:cNvPr>
        <xdr:cNvSpPr>
          <a:spLocks noChangeShapeType="1"/>
        </xdr:cNvSpPr>
      </xdr:nvSpPr>
      <xdr:spPr bwMode="auto">
        <a:xfrm flipV="1">
          <a:off x="1828800" y="66941700"/>
          <a:ext cx="300037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371</xdr:row>
      <xdr:rowOff>142875</xdr:rowOff>
    </xdr:from>
    <xdr:to>
      <xdr:col>5</xdr:col>
      <xdr:colOff>66675</xdr:colOff>
      <xdr:row>377</xdr:row>
      <xdr:rowOff>142875</xdr:rowOff>
    </xdr:to>
    <xdr:sp macro="" textlink="">
      <xdr:nvSpPr>
        <xdr:cNvPr id="47728" name="Line 38">
          <a:extLst>
            <a:ext uri="{FF2B5EF4-FFF2-40B4-BE49-F238E27FC236}">
              <a16:creationId xmlns:a16="http://schemas.microsoft.com/office/drawing/2014/main" id="{00000000-0008-0000-0100-000070BA0000}"/>
            </a:ext>
          </a:extLst>
        </xdr:cNvPr>
        <xdr:cNvSpPr>
          <a:spLocks noChangeShapeType="1"/>
        </xdr:cNvSpPr>
      </xdr:nvSpPr>
      <xdr:spPr bwMode="auto">
        <a:xfrm flipV="1">
          <a:off x="1866900" y="68408550"/>
          <a:ext cx="30003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380</xdr:row>
      <xdr:rowOff>0</xdr:rowOff>
    </xdr:from>
    <xdr:to>
      <xdr:col>5</xdr:col>
      <xdr:colOff>9525</xdr:colOff>
      <xdr:row>386</xdr:row>
      <xdr:rowOff>9525</xdr:rowOff>
    </xdr:to>
    <xdr:sp macro="" textlink="">
      <xdr:nvSpPr>
        <xdr:cNvPr id="47729" name="Line 39">
          <a:extLst>
            <a:ext uri="{FF2B5EF4-FFF2-40B4-BE49-F238E27FC236}">
              <a16:creationId xmlns:a16="http://schemas.microsoft.com/office/drawing/2014/main" id="{00000000-0008-0000-0100-000071BA0000}"/>
            </a:ext>
          </a:extLst>
        </xdr:cNvPr>
        <xdr:cNvSpPr>
          <a:spLocks noChangeShapeType="1"/>
        </xdr:cNvSpPr>
      </xdr:nvSpPr>
      <xdr:spPr bwMode="auto">
        <a:xfrm flipV="1">
          <a:off x="885825" y="69951600"/>
          <a:ext cx="39243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676275</xdr:colOff>
      <xdr:row>152</xdr:row>
      <xdr:rowOff>104775</xdr:rowOff>
    </xdr:from>
    <xdr:to>
      <xdr:col>8</xdr:col>
      <xdr:colOff>0</xdr:colOff>
      <xdr:row>153</xdr:row>
      <xdr:rowOff>104775</xdr:rowOff>
    </xdr:to>
    <xdr:sp macro="" textlink="">
      <xdr:nvSpPr>
        <xdr:cNvPr id="47730" name="Text Box 40">
          <a:extLst>
            <a:ext uri="{FF2B5EF4-FFF2-40B4-BE49-F238E27FC236}">
              <a16:creationId xmlns:a16="http://schemas.microsoft.com/office/drawing/2014/main" id="{00000000-0008-0000-0100-000072BA0000}"/>
            </a:ext>
          </a:extLst>
        </xdr:cNvPr>
        <xdr:cNvSpPr txBox="1">
          <a:spLocks noChangeArrowheads="1"/>
        </xdr:cNvSpPr>
      </xdr:nvSpPr>
      <xdr:spPr bwMode="auto">
        <a:xfrm>
          <a:off x="7562850" y="277844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1552575</xdr:colOff>
      <xdr:row>5</xdr:row>
      <xdr:rowOff>161925</xdr:rowOff>
    </xdr:from>
    <xdr:to>
      <xdr:col>5</xdr:col>
      <xdr:colOff>1685925</xdr:colOff>
      <xdr:row>55</xdr:row>
      <xdr:rowOff>0</xdr:rowOff>
    </xdr:to>
    <xdr:sp macro="" textlink="">
      <xdr:nvSpPr>
        <xdr:cNvPr id="47731" name="AutoShape 1">
          <a:extLst>
            <a:ext uri="{FF2B5EF4-FFF2-40B4-BE49-F238E27FC236}">
              <a16:creationId xmlns:a16="http://schemas.microsoft.com/office/drawing/2014/main" id="{00000000-0008-0000-0100-000073BA0000}"/>
            </a:ext>
          </a:extLst>
        </xdr:cNvPr>
        <xdr:cNvSpPr>
          <a:spLocks/>
        </xdr:cNvSpPr>
      </xdr:nvSpPr>
      <xdr:spPr bwMode="auto">
        <a:xfrm>
          <a:off x="5410200" y="1085850"/>
          <a:ext cx="0" cy="89344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1924050</xdr:colOff>
      <xdr:row>58</xdr:row>
      <xdr:rowOff>57150</xdr:rowOff>
    </xdr:from>
    <xdr:to>
      <xdr:col>5</xdr:col>
      <xdr:colOff>2028825</xdr:colOff>
      <xdr:row>92</xdr:row>
      <xdr:rowOff>104775</xdr:rowOff>
    </xdr:to>
    <xdr:sp macro="" textlink="">
      <xdr:nvSpPr>
        <xdr:cNvPr id="47732" name="AutoShape 2">
          <a:extLst>
            <a:ext uri="{FF2B5EF4-FFF2-40B4-BE49-F238E27FC236}">
              <a16:creationId xmlns:a16="http://schemas.microsoft.com/office/drawing/2014/main" id="{00000000-0008-0000-0100-000074BA0000}"/>
            </a:ext>
          </a:extLst>
        </xdr:cNvPr>
        <xdr:cNvSpPr>
          <a:spLocks/>
        </xdr:cNvSpPr>
      </xdr:nvSpPr>
      <xdr:spPr bwMode="auto">
        <a:xfrm>
          <a:off x="5410200" y="10629900"/>
          <a:ext cx="0" cy="62198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1771650</xdr:colOff>
      <xdr:row>96</xdr:row>
      <xdr:rowOff>104775</xdr:rowOff>
    </xdr:from>
    <xdr:to>
      <xdr:col>5</xdr:col>
      <xdr:colOff>1857375</xdr:colOff>
      <xdr:row>136</xdr:row>
      <xdr:rowOff>133350</xdr:rowOff>
    </xdr:to>
    <xdr:sp macro="" textlink="">
      <xdr:nvSpPr>
        <xdr:cNvPr id="47733" name="AutoShape 3">
          <a:extLst>
            <a:ext uri="{FF2B5EF4-FFF2-40B4-BE49-F238E27FC236}">
              <a16:creationId xmlns:a16="http://schemas.microsoft.com/office/drawing/2014/main" id="{00000000-0008-0000-0100-000075BA0000}"/>
            </a:ext>
          </a:extLst>
        </xdr:cNvPr>
        <xdr:cNvSpPr>
          <a:spLocks/>
        </xdr:cNvSpPr>
      </xdr:nvSpPr>
      <xdr:spPr bwMode="auto">
        <a:xfrm>
          <a:off x="5410200" y="17592675"/>
          <a:ext cx="0" cy="72866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781050</xdr:colOff>
      <xdr:row>174</xdr:row>
      <xdr:rowOff>47625</xdr:rowOff>
    </xdr:from>
    <xdr:to>
      <xdr:col>5</xdr:col>
      <xdr:colOff>876300</xdr:colOff>
      <xdr:row>182</xdr:row>
      <xdr:rowOff>123825</xdr:rowOff>
    </xdr:to>
    <xdr:sp macro="" textlink="">
      <xdr:nvSpPr>
        <xdr:cNvPr id="47734" name="AutoShape 4">
          <a:extLst>
            <a:ext uri="{FF2B5EF4-FFF2-40B4-BE49-F238E27FC236}">
              <a16:creationId xmlns:a16="http://schemas.microsoft.com/office/drawing/2014/main" id="{00000000-0008-0000-0100-000076BA0000}"/>
            </a:ext>
          </a:extLst>
        </xdr:cNvPr>
        <xdr:cNvSpPr>
          <a:spLocks/>
        </xdr:cNvSpPr>
      </xdr:nvSpPr>
      <xdr:spPr bwMode="auto">
        <a:xfrm>
          <a:off x="5410200" y="31803975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828675</xdr:colOff>
      <xdr:row>185</xdr:row>
      <xdr:rowOff>95250</xdr:rowOff>
    </xdr:from>
    <xdr:to>
      <xdr:col>5</xdr:col>
      <xdr:colOff>923925</xdr:colOff>
      <xdr:row>193</xdr:row>
      <xdr:rowOff>171450</xdr:rowOff>
    </xdr:to>
    <xdr:sp macro="" textlink="">
      <xdr:nvSpPr>
        <xdr:cNvPr id="47735" name="AutoShape 5">
          <a:extLst>
            <a:ext uri="{FF2B5EF4-FFF2-40B4-BE49-F238E27FC236}">
              <a16:creationId xmlns:a16="http://schemas.microsoft.com/office/drawing/2014/main" id="{00000000-0008-0000-0100-000077BA0000}"/>
            </a:ext>
          </a:extLst>
        </xdr:cNvPr>
        <xdr:cNvSpPr>
          <a:spLocks/>
        </xdr:cNvSpPr>
      </xdr:nvSpPr>
      <xdr:spPr bwMode="auto">
        <a:xfrm>
          <a:off x="5410200" y="33899475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1704975</xdr:colOff>
      <xdr:row>140</xdr:row>
      <xdr:rowOff>38100</xdr:rowOff>
    </xdr:from>
    <xdr:to>
      <xdr:col>5</xdr:col>
      <xdr:colOff>1847850</xdr:colOff>
      <xdr:row>172</xdr:row>
      <xdr:rowOff>142875</xdr:rowOff>
    </xdr:to>
    <xdr:sp macro="" textlink="">
      <xdr:nvSpPr>
        <xdr:cNvPr id="47736" name="AutoShape 6">
          <a:extLst>
            <a:ext uri="{FF2B5EF4-FFF2-40B4-BE49-F238E27FC236}">
              <a16:creationId xmlns:a16="http://schemas.microsoft.com/office/drawing/2014/main" id="{00000000-0008-0000-0100-000078BA0000}"/>
            </a:ext>
          </a:extLst>
        </xdr:cNvPr>
        <xdr:cNvSpPr>
          <a:spLocks/>
        </xdr:cNvSpPr>
      </xdr:nvSpPr>
      <xdr:spPr bwMode="auto">
        <a:xfrm>
          <a:off x="5410200" y="25527000"/>
          <a:ext cx="0" cy="59817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790575</xdr:colOff>
      <xdr:row>196</xdr:row>
      <xdr:rowOff>66675</xdr:rowOff>
    </xdr:from>
    <xdr:to>
      <xdr:col>5</xdr:col>
      <xdr:colOff>885825</xdr:colOff>
      <xdr:row>204</xdr:row>
      <xdr:rowOff>142875</xdr:rowOff>
    </xdr:to>
    <xdr:sp macro="" textlink="">
      <xdr:nvSpPr>
        <xdr:cNvPr id="47737" name="AutoShape 7">
          <a:extLst>
            <a:ext uri="{FF2B5EF4-FFF2-40B4-BE49-F238E27FC236}">
              <a16:creationId xmlns:a16="http://schemas.microsoft.com/office/drawing/2014/main" id="{00000000-0008-0000-0100-000079BA0000}"/>
            </a:ext>
          </a:extLst>
        </xdr:cNvPr>
        <xdr:cNvSpPr>
          <a:spLocks/>
        </xdr:cNvSpPr>
      </xdr:nvSpPr>
      <xdr:spPr bwMode="auto">
        <a:xfrm>
          <a:off x="5410200" y="35918775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207</xdr:row>
      <xdr:rowOff>28575</xdr:rowOff>
    </xdr:from>
    <xdr:to>
      <xdr:col>5</xdr:col>
      <xdr:colOff>962025</xdr:colOff>
      <xdr:row>215</xdr:row>
      <xdr:rowOff>104775</xdr:rowOff>
    </xdr:to>
    <xdr:sp macro="" textlink="">
      <xdr:nvSpPr>
        <xdr:cNvPr id="47738" name="AutoShape 8">
          <a:extLst>
            <a:ext uri="{FF2B5EF4-FFF2-40B4-BE49-F238E27FC236}">
              <a16:creationId xmlns:a16="http://schemas.microsoft.com/office/drawing/2014/main" id="{00000000-0008-0000-0100-00007ABA0000}"/>
            </a:ext>
          </a:extLst>
        </xdr:cNvPr>
        <xdr:cNvSpPr>
          <a:spLocks/>
        </xdr:cNvSpPr>
      </xdr:nvSpPr>
      <xdr:spPr bwMode="auto">
        <a:xfrm>
          <a:off x="5410200" y="37928550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800100</xdr:colOff>
      <xdr:row>218</xdr:row>
      <xdr:rowOff>38100</xdr:rowOff>
    </xdr:from>
    <xdr:to>
      <xdr:col>5</xdr:col>
      <xdr:colOff>895350</xdr:colOff>
      <xdr:row>226</xdr:row>
      <xdr:rowOff>114300</xdr:rowOff>
    </xdr:to>
    <xdr:sp macro="" textlink="">
      <xdr:nvSpPr>
        <xdr:cNvPr id="47739" name="AutoShape 9">
          <a:extLst>
            <a:ext uri="{FF2B5EF4-FFF2-40B4-BE49-F238E27FC236}">
              <a16:creationId xmlns:a16="http://schemas.microsoft.com/office/drawing/2014/main" id="{00000000-0008-0000-0100-00007BBA0000}"/>
            </a:ext>
          </a:extLst>
        </xdr:cNvPr>
        <xdr:cNvSpPr>
          <a:spLocks/>
        </xdr:cNvSpPr>
      </xdr:nvSpPr>
      <xdr:spPr bwMode="auto">
        <a:xfrm>
          <a:off x="5410200" y="39985950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174</xdr:row>
      <xdr:rowOff>0</xdr:rowOff>
    </xdr:from>
    <xdr:to>
      <xdr:col>4</xdr:col>
      <xdr:colOff>2609850</xdr:colOff>
      <xdr:row>183</xdr:row>
      <xdr:rowOff>0</xdr:rowOff>
    </xdr:to>
    <xdr:sp macro="" textlink="">
      <xdr:nvSpPr>
        <xdr:cNvPr id="47740" name="Line 10">
          <a:extLst>
            <a:ext uri="{FF2B5EF4-FFF2-40B4-BE49-F238E27FC236}">
              <a16:creationId xmlns:a16="http://schemas.microsoft.com/office/drawing/2014/main" id="{00000000-0008-0000-0100-00007CBA0000}"/>
            </a:ext>
          </a:extLst>
        </xdr:cNvPr>
        <xdr:cNvSpPr>
          <a:spLocks noChangeShapeType="1"/>
        </xdr:cNvSpPr>
      </xdr:nvSpPr>
      <xdr:spPr bwMode="auto">
        <a:xfrm flipV="1">
          <a:off x="1847850" y="31756350"/>
          <a:ext cx="258127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184</xdr:row>
      <xdr:rowOff>142875</xdr:rowOff>
    </xdr:from>
    <xdr:to>
      <xdr:col>5</xdr:col>
      <xdr:colOff>9525</xdr:colOff>
      <xdr:row>193</xdr:row>
      <xdr:rowOff>133350</xdr:rowOff>
    </xdr:to>
    <xdr:sp macro="" textlink="">
      <xdr:nvSpPr>
        <xdr:cNvPr id="47741" name="Line 11">
          <a:extLst>
            <a:ext uri="{FF2B5EF4-FFF2-40B4-BE49-F238E27FC236}">
              <a16:creationId xmlns:a16="http://schemas.microsoft.com/office/drawing/2014/main" id="{00000000-0008-0000-0100-00007DBA0000}"/>
            </a:ext>
          </a:extLst>
        </xdr:cNvPr>
        <xdr:cNvSpPr>
          <a:spLocks noChangeShapeType="1"/>
        </xdr:cNvSpPr>
      </xdr:nvSpPr>
      <xdr:spPr bwMode="auto">
        <a:xfrm flipV="1">
          <a:off x="1895475" y="33747075"/>
          <a:ext cx="291465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195</xdr:row>
      <xdr:rowOff>152400</xdr:rowOff>
    </xdr:from>
    <xdr:to>
      <xdr:col>5</xdr:col>
      <xdr:colOff>0</xdr:colOff>
      <xdr:row>204</xdr:row>
      <xdr:rowOff>142875</xdr:rowOff>
    </xdr:to>
    <xdr:sp macro="" textlink="">
      <xdr:nvSpPr>
        <xdr:cNvPr id="47742" name="Line 12">
          <a:extLst>
            <a:ext uri="{FF2B5EF4-FFF2-40B4-BE49-F238E27FC236}">
              <a16:creationId xmlns:a16="http://schemas.microsoft.com/office/drawing/2014/main" id="{00000000-0008-0000-0100-00007EBA0000}"/>
            </a:ext>
          </a:extLst>
        </xdr:cNvPr>
        <xdr:cNvSpPr>
          <a:spLocks noChangeShapeType="1"/>
        </xdr:cNvSpPr>
      </xdr:nvSpPr>
      <xdr:spPr bwMode="auto">
        <a:xfrm flipV="1">
          <a:off x="1885950" y="35804475"/>
          <a:ext cx="291465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733425</xdr:colOff>
      <xdr:row>229</xdr:row>
      <xdr:rowOff>57150</xdr:rowOff>
    </xdr:from>
    <xdr:to>
      <xdr:col>5</xdr:col>
      <xdr:colOff>828675</xdr:colOff>
      <xdr:row>237</xdr:row>
      <xdr:rowOff>133350</xdr:rowOff>
    </xdr:to>
    <xdr:sp macro="" textlink="">
      <xdr:nvSpPr>
        <xdr:cNvPr id="47743" name="AutoShape 14">
          <a:extLst>
            <a:ext uri="{FF2B5EF4-FFF2-40B4-BE49-F238E27FC236}">
              <a16:creationId xmlns:a16="http://schemas.microsoft.com/office/drawing/2014/main" id="{00000000-0008-0000-0100-00007FBA0000}"/>
            </a:ext>
          </a:extLst>
        </xdr:cNvPr>
        <xdr:cNvSpPr>
          <a:spLocks/>
        </xdr:cNvSpPr>
      </xdr:nvSpPr>
      <xdr:spPr bwMode="auto">
        <a:xfrm>
          <a:off x="5410200" y="42052875"/>
          <a:ext cx="0" cy="1552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218</xdr:row>
      <xdr:rowOff>28575</xdr:rowOff>
    </xdr:from>
    <xdr:to>
      <xdr:col>4</xdr:col>
      <xdr:colOff>2638425</xdr:colOff>
      <xdr:row>227</xdr:row>
      <xdr:rowOff>28575</xdr:rowOff>
    </xdr:to>
    <xdr:sp macro="" textlink="">
      <xdr:nvSpPr>
        <xdr:cNvPr id="47744" name="Line 15">
          <a:extLst>
            <a:ext uri="{FF2B5EF4-FFF2-40B4-BE49-F238E27FC236}">
              <a16:creationId xmlns:a16="http://schemas.microsoft.com/office/drawing/2014/main" id="{00000000-0008-0000-0100-000080BA0000}"/>
            </a:ext>
          </a:extLst>
        </xdr:cNvPr>
        <xdr:cNvSpPr>
          <a:spLocks noChangeShapeType="1"/>
        </xdr:cNvSpPr>
      </xdr:nvSpPr>
      <xdr:spPr bwMode="auto">
        <a:xfrm flipV="1">
          <a:off x="1876425" y="39976425"/>
          <a:ext cx="258127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228</xdr:row>
      <xdr:rowOff>161925</xdr:rowOff>
    </xdr:from>
    <xdr:to>
      <xdr:col>5</xdr:col>
      <xdr:colOff>38100</xdr:colOff>
      <xdr:row>237</xdr:row>
      <xdr:rowOff>152400</xdr:rowOff>
    </xdr:to>
    <xdr:sp macro="" textlink="">
      <xdr:nvSpPr>
        <xdr:cNvPr id="47745" name="Line 16">
          <a:extLst>
            <a:ext uri="{FF2B5EF4-FFF2-40B4-BE49-F238E27FC236}">
              <a16:creationId xmlns:a16="http://schemas.microsoft.com/office/drawing/2014/main" id="{00000000-0008-0000-0100-000081BA0000}"/>
            </a:ext>
          </a:extLst>
        </xdr:cNvPr>
        <xdr:cNvSpPr>
          <a:spLocks noChangeShapeType="1"/>
        </xdr:cNvSpPr>
      </xdr:nvSpPr>
      <xdr:spPr bwMode="auto">
        <a:xfrm flipV="1">
          <a:off x="1924050" y="41957625"/>
          <a:ext cx="291465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1114425</xdr:colOff>
      <xdr:row>274</xdr:row>
      <xdr:rowOff>171450</xdr:rowOff>
    </xdr:from>
    <xdr:to>
      <xdr:col>5</xdr:col>
      <xdr:colOff>1209675</xdr:colOff>
      <xdr:row>281</xdr:row>
      <xdr:rowOff>28575</xdr:rowOff>
    </xdr:to>
    <xdr:sp macro="" textlink="">
      <xdr:nvSpPr>
        <xdr:cNvPr id="47746" name="AutoShape 19">
          <a:extLst>
            <a:ext uri="{FF2B5EF4-FFF2-40B4-BE49-F238E27FC236}">
              <a16:creationId xmlns:a16="http://schemas.microsoft.com/office/drawing/2014/main" id="{00000000-0008-0000-0100-000082BA0000}"/>
            </a:ext>
          </a:extLst>
        </xdr:cNvPr>
        <xdr:cNvSpPr>
          <a:spLocks/>
        </xdr:cNvSpPr>
      </xdr:nvSpPr>
      <xdr:spPr bwMode="auto">
        <a:xfrm>
          <a:off x="5410200" y="50387250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284</xdr:row>
      <xdr:rowOff>57150</xdr:rowOff>
    </xdr:from>
    <xdr:to>
      <xdr:col>5</xdr:col>
      <xdr:colOff>1181100</xdr:colOff>
      <xdr:row>290</xdr:row>
      <xdr:rowOff>104775</xdr:rowOff>
    </xdr:to>
    <xdr:sp macro="" textlink="">
      <xdr:nvSpPr>
        <xdr:cNvPr id="47747" name="AutoShape 20">
          <a:extLst>
            <a:ext uri="{FF2B5EF4-FFF2-40B4-BE49-F238E27FC236}">
              <a16:creationId xmlns:a16="http://schemas.microsoft.com/office/drawing/2014/main" id="{00000000-0008-0000-0100-000083BA0000}"/>
            </a:ext>
          </a:extLst>
        </xdr:cNvPr>
        <xdr:cNvSpPr>
          <a:spLocks/>
        </xdr:cNvSpPr>
      </xdr:nvSpPr>
      <xdr:spPr bwMode="auto">
        <a:xfrm>
          <a:off x="5410200" y="52149375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292</xdr:row>
      <xdr:rowOff>76200</xdr:rowOff>
    </xdr:from>
    <xdr:to>
      <xdr:col>5</xdr:col>
      <xdr:colOff>1162050</xdr:colOff>
      <xdr:row>298</xdr:row>
      <xdr:rowOff>123825</xdr:rowOff>
    </xdr:to>
    <xdr:sp macro="" textlink="">
      <xdr:nvSpPr>
        <xdr:cNvPr id="47748" name="AutoShape 21">
          <a:extLst>
            <a:ext uri="{FF2B5EF4-FFF2-40B4-BE49-F238E27FC236}">
              <a16:creationId xmlns:a16="http://schemas.microsoft.com/office/drawing/2014/main" id="{00000000-0008-0000-0100-000084BA0000}"/>
            </a:ext>
          </a:extLst>
        </xdr:cNvPr>
        <xdr:cNvSpPr>
          <a:spLocks/>
        </xdr:cNvSpPr>
      </xdr:nvSpPr>
      <xdr:spPr bwMode="auto">
        <a:xfrm>
          <a:off x="5410200" y="53673375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301</xdr:row>
      <xdr:rowOff>47625</xdr:rowOff>
    </xdr:from>
    <xdr:to>
      <xdr:col>5</xdr:col>
      <xdr:colOff>1104900</xdr:colOff>
      <xdr:row>307</xdr:row>
      <xdr:rowOff>95250</xdr:rowOff>
    </xdr:to>
    <xdr:sp macro="" textlink="">
      <xdr:nvSpPr>
        <xdr:cNvPr id="47749" name="AutoShape 22">
          <a:extLst>
            <a:ext uri="{FF2B5EF4-FFF2-40B4-BE49-F238E27FC236}">
              <a16:creationId xmlns:a16="http://schemas.microsoft.com/office/drawing/2014/main" id="{00000000-0008-0000-0100-000085BA0000}"/>
            </a:ext>
          </a:extLst>
        </xdr:cNvPr>
        <xdr:cNvSpPr>
          <a:spLocks/>
        </xdr:cNvSpPr>
      </xdr:nvSpPr>
      <xdr:spPr bwMode="auto">
        <a:xfrm>
          <a:off x="5410200" y="55330725"/>
          <a:ext cx="0" cy="11811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1104900</xdr:colOff>
      <xdr:row>240</xdr:row>
      <xdr:rowOff>95250</xdr:rowOff>
    </xdr:from>
    <xdr:to>
      <xdr:col>5</xdr:col>
      <xdr:colOff>1247775</xdr:colOff>
      <xdr:row>272</xdr:row>
      <xdr:rowOff>19050</xdr:rowOff>
    </xdr:to>
    <xdr:sp macro="" textlink="">
      <xdr:nvSpPr>
        <xdr:cNvPr id="47750" name="AutoShape 23">
          <a:extLst>
            <a:ext uri="{FF2B5EF4-FFF2-40B4-BE49-F238E27FC236}">
              <a16:creationId xmlns:a16="http://schemas.microsoft.com/office/drawing/2014/main" id="{00000000-0008-0000-0100-000086BA0000}"/>
            </a:ext>
          </a:extLst>
        </xdr:cNvPr>
        <xdr:cNvSpPr>
          <a:spLocks/>
        </xdr:cNvSpPr>
      </xdr:nvSpPr>
      <xdr:spPr bwMode="auto">
        <a:xfrm>
          <a:off x="5410200" y="44129325"/>
          <a:ext cx="0" cy="57435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284</xdr:row>
      <xdr:rowOff>142875</xdr:rowOff>
    </xdr:from>
    <xdr:to>
      <xdr:col>4</xdr:col>
      <xdr:colOff>2609850</xdr:colOff>
      <xdr:row>290</xdr:row>
      <xdr:rowOff>133350</xdr:rowOff>
    </xdr:to>
    <xdr:sp macro="" textlink="">
      <xdr:nvSpPr>
        <xdr:cNvPr id="47751" name="Line 24">
          <a:extLst>
            <a:ext uri="{FF2B5EF4-FFF2-40B4-BE49-F238E27FC236}">
              <a16:creationId xmlns:a16="http://schemas.microsoft.com/office/drawing/2014/main" id="{00000000-0008-0000-0100-000087BA0000}"/>
            </a:ext>
          </a:extLst>
        </xdr:cNvPr>
        <xdr:cNvSpPr>
          <a:spLocks noChangeShapeType="1"/>
        </xdr:cNvSpPr>
      </xdr:nvSpPr>
      <xdr:spPr bwMode="auto">
        <a:xfrm flipV="1">
          <a:off x="1943100" y="52235100"/>
          <a:ext cx="248602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292</xdr:row>
      <xdr:rowOff>142875</xdr:rowOff>
    </xdr:from>
    <xdr:to>
      <xdr:col>5</xdr:col>
      <xdr:colOff>0</xdr:colOff>
      <xdr:row>299</xdr:row>
      <xdr:rowOff>104775</xdr:rowOff>
    </xdr:to>
    <xdr:sp macro="" textlink="">
      <xdr:nvSpPr>
        <xdr:cNvPr id="47752" name="Line 25">
          <a:extLst>
            <a:ext uri="{FF2B5EF4-FFF2-40B4-BE49-F238E27FC236}">
              <a16:creationId xmlns:a16="http://schemas.microsoft.com/office/drawing/2014/main" id="{00000000-0008-0000-0100-000088BA0000}"/>
            </a:ext>
          </a:extLst>
        </xdr:cNvPr>
        <xdr:cNvSpPr>
          <a:spLocks noChangeShapeType="1"/>
        </xdr:cNvSpPr>
      </xdr:nvSpPr>
      <xdr:spPr bwMode="auto">
        <a:xfrm flipV="1">
          <a:off x="1876425" y="53740050"/>
          <a:ext cx="292417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301</xdr:row>
      <xdr:rowOff>152400</xdr:rowOff>
    </xdr:from>
    <xdr:to>
      <xdr:col>4</xdr:col>
      <xdr:colOff>2600325</xdr:colOff>
      <xdr:row>307</xdr:row>
      <xdr:rowOff>142875</xdr:rowOff>
    </xdr:to>
    <xdr:sp macro="" textlink="">
      <xdr:nvSpPr>
        <xdr:cNvPr id="47753" name="Line 26">
          <a:extLst>
            <a:ext uri="{FF2B5EF4-FFF2-40B4-BE49-F238E27FC236}">
              <a16:creationId xmlns:a16="http://schemas.microsoft.com/office/drawing/2014/main" id="{00000000-0008-0000-0100-000089BA0000}"/>
            </a:ext>
          </a:extLst>
        </xdr:cNvPr>
        <xdr:cNvSpPr>
          <a:spLocks noChangeShapeType="1"/>
        </xdr:cNvSpPr>
      </xdr:nvSpPr>
      <xdr:spPr bwMode="auto">
        <a:xfrm flipV="1">
          <a:off x="1933575" y="55435500"/>
          <a:ext cx="248602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310</xdr:row>
      <xdr:rowOff>66675</xdr:rowOff>
    </xdr:from>
    <xdr:to>
      <xdr:col>5</xdr:col>
      <xdr:colOff>1295400</xdr:colOff>
      <xdr:row>338</xdr:row>
      <xdr:rowOff>114300</xdr:rowOff>
    </xdr:to>
    <xdr:sp macro="" textlink="">
      <xdr:nvSpPr>
        <xdr:cNvPr id="47754" name="AutoShape 27">
          <a:extLst>
            <a:ext uri="{FF2B5EF4-FFF2-40B4-BE49-F238E27FC236}">
              <a16:creationId xmlns:a16="http://schemas.microsoft.com/office/drawing/2014/main" id="{00000000-0008-0000-0100-00008ABA0000}"/>
            </a:ext>
          </a:extLst>
        </xdr:cNvPr>
        <xdr:cNvSpPr>
          <a:spLocks/>
        </xdr:cNvSpPr>
      </xdr:nvSpPr>
      <xdr:spPr bwMode="auto">
        <a:xfrm>
          <a:off x="5410200" y="57035700"/>
          <a:ext cx="0" cy="51435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876300</xdr:colOff>
      <xdr:row>339</xdr:row>
      <xdr:rowOff>114300</xdr:rowOff>
    </xdr:from>
    <xdr:to>
      <xdr:col>5</xdr:col>
      <xdr:colOff>0</xdr:colOff>
      <xdr:row>345</xdr:row>
      <xdr:rowOff>114300</xdr:rowOff>
    </xdr:to>
    <xdr:sp macro="" textlink="">
      <xdr:nvSpPr>
        <xdr:cNvPr id="47755" name="Line 28">
          <a:extLst>
            <a:ext uri="{FF2B5EF4-FFF2-40B4-BE49-F238E27FC236}">
              <a16:creationId xmlns:a16="http://schemas.microsoft.com/office/drawing/2014/main" id="{00000000-0008-0000-0100-00008BBA0000}"/>
            </a:ext>
          </a:extLst>
        </xdr:cNvPr>
        <xdr:cNvSpPr>
          <a:spLocks noChangeShapeType="1"/>
        </xdr:cNvSpPr>
      </xdr:nvSpPr>
      <xdr:spPr bwMode="auto">
        <a:xfrm flipV="1">
          <a:off x="876300" y="62369700"/>
          <a:ext cx="39243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1066800</xdr:colOff>
      <xdr:row>340</xdr:row>
      <xdr:rowOff>66675</xdr:rowOff>
    </xdr:from>
    <xdr:to>
      <xdr:col>5</xdr:col>
      <xdr:colOff>1162050</xdr:colOff>
      <xdr:row>346</xdr:row>
      <xdr:rowOff>0</xdr:rowOff>
    </xdr:to>
    <xdr:sp macro="" textlink="">
      <xdr:nvSpPr>
        <xdr:cNvPr id="47756" name="AutoShape 29">
          <a:extLst>
            <a:ext uri="{FF2B5EF4-FFF2-40B4-BE49-F238E27FC236}">
              <a16:creationId xmlns:a16="http://schemas.microsoft.com/office/drawing/2014/main" id="{00000000-0008-0000-0100-00008CBA0000}"/>
            </a:ext>
          </a:extLst>
        </xdr:cNvPr>
        <xdr:cNvSpPr>
          <a:spLocks/>
        </xdr:cNvSpPr>
      </xdr:nvSpPr>
      <xdr:spPr bwMode="auto">
        <a:xfrm>
          <a:off x="5410200" y="62522100"/>
          <a:ext cx="0" cy="104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1085850</xdr:colOff>
      <xdr:row>348</xdr:row>
      <xdr:rowOff>28575</xdr:rowOff>
    </xdr:from>
    <xdr:to>
      <xdr:col>5</xdr:col>
      <xdr:colOff>1181100</xdr:colOff>
      <xdr:row>354</xdr:row>
      <xdr:rowOff>142875</xdr:rowOff>
    </xdr:to>
    <xdr:sp macro="" textlink="">
      <xdr:nvSpPr>
        <xdr:cNvPr id="47757" name="AutoShape 30">
          <a:extLst>
            <a:ext uri="{FF2B5EF4-FFF2-40B4-BE49-F238E27FC236}">
              <a16:creationId xmlns:a16="http://schemas.microsoft.com/office/drawing/2014/main" id="{00000000-0008-0000-0100-00008DBA0000}"/>
            </a:ext>
          </a:extLst>
        </xdr:cNvPr>
        <xdr:cNvSpPr>
          <a:spLocks/>
        </xdr:cNvSpPr>
      </xdr:nvSpPr>
      <xdr:spPr bwMode="auto">
        <a:xfrm>
          <a:off x="5410200" y="63988950"/>
          <a:ext cx="0" cy="12287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358</xdr:row>
      <xdr:rowOff>9525</xdr:rowOff>
    </xdr:from>
    <xdr:to>
      <xdr:col>5</xdr:col>
      <xdr:colOff>1123950</xdr:colOff>
      <xdr:row>363</xdr:row>
      <xdr:rowOff>123825</xdr:rowOff>
    </xdr:to>
    <xdr:sp macro="" textlink="">
      <xdr:nvSpPr>
        <xdr:cNvPr id="47758" name="AutoShape 31">
          <a:extLst>
            <a:ext uri="{FF2B5EF4-FFF2-40B4-BE49-F238E27FC236}">
              <a16:creationId xmlns:a16="http://schemas.microsoft.com/office/drawing/2014/main" id="{00000000-0008-0000-0100-00008EBA0000}"/>
            </a:ext>
          </a:extLst>
        </xdr:cNvPr>
        <xdr:cNvSpPr>
          <a:spLocks/>
        </xdr:cNvSpPr>
      </xdr:nvSpPr>
      <xdr:spPr bwMode="auto">
        <a:xfrm>
          <a:off x="5410200" y="65836800"/>
          <a:ext cx="0" cy="104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1028700</xdr:colOff>
      <xdr:row>366</xdr:row>
      <xdr:rowOff>28575</xdr:rowOff>
    </xdr:from>
    <xdr:to>
      <xdr:col>5</xdr:col>
      <xdr:colOff>1123950</xdr:colOff>
      <xdr:row>371</xdr:row>
      <xdr:rowOff>142875</xdr:rowOff>
    </xdr:to>
    <xdr:sp macro="" textlink="">
      <xdr:nvSpPr>
        <xdr:cNvPr id="47759" name="AutoShape 32">
          <a:extLst>
            <a:ext uri="{FF2B5EF4-FFF2-40B4-BE49-F238E27FC236}">
              <a16:creationId xmlns:a16="http://schemas.microsoft.com/office/drawing/2014/main" id="{00000000-0008-0000-0100-00008FBA0000}"/>
            </a:ext>
          </a:extLst>
        </xdr:cNvPr>
        <xdr:cNvSpPr>
          <a:spLocks/>
        </xdr:cNvSpPr>
      </xdr:nvSpPr>
      <xdr:spPr bwMode="auto">
        <a:xfrm>
          <a:off x="5410200" y="67360800"/>
          <a:ext cx="0" cy="104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1009650</xdr:colOff>
      <xdr:row>374</xdr:row>
      <xdr:rowOff>38100</xdr:rowOff>
    </xdr:from>
    <xdr:to>
      <xdr:col>5</xdr:col>
      <xdr:colOff>1104900</xdr:colOff>
      <xdr:row>379</xdr:row>
      <xdr:rowOff>152400</xdr:rowOff>
    </xdr:to>
    <xdr:sp macro="" textlink="">
      <xdr:nvSpPr>
        <xdr:cNvPr id="47760" name="AutoShape 33">
          <a:extLst>
            <a:ext uri="{FF2B5EF4-FFF2-40B4-BE49-F238E27FC236}">
              <a16:creationId xmlns:a16="http://schemas.microsoft.com/office/drawing/2014/main" id="{00000000-0008-0000-0100-000090BA0000}"/>
            </a:ext>
          </a:extLst>
        </xdr:cNvPr>
        <xdr:cNvSpPr>
          <a:spLocks/>
        </xdr:cNvSpPr>
      </xdr:nvSpPr>
      <xdr:spPr bwMode="auto">
        <a:xfrm>
          <a:off x="5410200" y="68875275"/>
          <a:ext cx="0" cy="104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971550</xdr:colOff>
      <xdr:row>382</xdr:row>
      <xdr:rowOff>9525</xdr:rowOff>
    </xdr:from>
    <xdr:to>
      <xdr:col>5</xdr:col>
      <xdr:colOff>1066800</xdr:colOff>
      <xdr:row>387</xdr:row>
      <xdr:rowOff>123825</xdr:rowOff>
    </xdr:to>
    <xdr:sp macro="" textlink="">
      <xdr:nvSpPr>
        <xdr:cNvPr id="47761" name="AutoShape 34">
          <a:extLst>
            <a:ext uri="{FF2B5EF4-FFF2-40B4-BE49-F238E27FC236}">
              <a16:creationId xmlns:a16="http://schemas.microsoft.com/office/drawing/2014/main" id="{00000000-0008-0000-0100-000091BA0000}"/>
            </a:ext>
          </a:extLst>
        </xdr:cNvPr>
        <xdr:cNvSpPr>
          <a:spLocks/>
        </xdr:cNvSpPr>
      </xdr:nvSpPr>
      <xdr:spPr bwMode="auto">
        <a:xfrm>
          <a:off x="5410200" y="70351650"/>
          <a:ext cx="0" cy="104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348</xdr:row>
      <xdr:rowOff>0</xdr:rowOff>
    </xdr:from>
    <xdr:to>
      <xdr:col>5</xdr:col>
      <xdr:colOff>9525</xdr:colOff>
      <xdr:row>355</xdr:row>
      <xdr:rowOff>9525</xdr:rowOff>
    </xdr:to>
    <xdr:sp macro="" textlink="">
      <xdr:nvSpPr>
        <xdr:cNvPr id="47762" name="Line 35">
          <a:extLst>
            <a:ext uri="{FF2B5EF4-FFF2-40B4-BE49-F238E27FC236}">
              <a16:creationId xmlns:a16="http://schemas.microsoft.com/office/drawing/2014/main" id="{00000000-0008-0000-0100-000092BA0000}"/>
            </a:ext>
          </a:extLst>
        </xdr:cNvPr>
        <xdr:cNvSpPr>
          <a:spLocks noChangeShapeType="1"/>
        </xdr:cNvSpPr>
      </xdr:nvSpPr>
      <xdr:spPr bwMode="auto">
        <a:xfrm flipV="1">
          <a:off x="885825" y="63960375"/>
          <a:ext cx="39243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357</xdr:row>
      <xdr:rowOff>123825</xdr:rowOff>
    </xdr:from>
    <xdr:to>
      <xdr:col>5</xdr:col>
      <xdr:colOff>95250</xdr:colOff>
      <xdr:row>363</xdr:row>
      <xdr:rowOff>123825</xdr:rowOff>
    </xdr:to>
    <xdr:sp macro="" textlink="">
      <xdr:nvSpPr>
        <xdr:cNvPr id="47763" name="Line 36">
          <a:extLst>
            <a:ext uri="{FF2B5EF4-FFF2-40B4-BE49-F238E27FC236}">
              <a16:creationId xmlns:a16="http://schemas.microsoft.com/office/drawing/2014/main" id="{00000000-0008-0000-0100-000093BA0000}"/>
            </a:ext>
          </a:extLst>
        </xdr:cNvPr>
        <xdr:cNvSpPr>
          <a:spLocks noChangeShapeType="1"/>
        </xdr:cNvSpPr>
      </xdr:nvSpPr>
      <xdr:spPr bwMode="auto">
        <a:xfrm flipV="1">
          <a:off x="1895475" y="65751075"/>
          <a:ext cx="30003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366</xdr:row>
      <xdr:rowOff>0</xdr:rowOff>
    </xdr:from>
    <xdr:to>
      <xdr:col>5</xdr:col>
      <xdr:colOff>28575</xdr:colOff>
      <xdr:row>372</xdr:row>
      <xdr:rowOff>9525</xdr:rowOff>
    </xdr:to>
    <xdr:sp macro="" textlink="">
      <xdr:nvSpPr>
        <xdr:cNvPr id="47764" name="Line 37">
          <a:extLst>
            <a:ext uri="{FF2B5EF4-FFF2-40B4-BE49-F238E27FC236}">
              <a16:creationId xmlns:a16="http://schemas.microsoft.com/office/drawing/2014/main" id="{00000000-0008-0000-0100-000094BA0000}"/>
            </a:ext>
          </a:extLst>
        </xdr:cNvPr>
        <xdr:cNvSpPr>
          <a:spLocks noChangeShapeType="1"/>
        </xdr:cNvSpPr>
      </xdr:nvSpPr>
      <xdr:spPr bwMode="auto">
        <a:xfrm flipV="1">
          <a:off x="1828800" y="67332225"/>
          <a:ext cx="30003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373</xdr:row>
      <xdr:rowOff>142875</xdr:rowOff>
    </xdr:from>
    <xdr:to>
      <xdr:col>5</xdr:col>
      <xdr:colOff>66675</xdr:colOff>
      <xdr:row>379</xdr:row>
      <xdr:rowOff>142875</xdr:rowOff>
    </xdr:to>
    <xdr:sp macro="" textlink="">
      <xdr:nvSpPr>
        <xdr:cNvPr id="47765" name="Line 38">
          <a:extLst>
            <a:ext uri="{FF2B5EF4-FFF2-40B4-BE49-F238E27FC236}">
              <a16:creationId xmlns:a16="http://schemas.microsoft.com/office/drawing/2014/main" id="{00000000-0008-0000-0100-000095BA0000}"/>
            </a:ext>
          </a:extLst>
        </xdr:cNvPr>
        <xdr:cNvSpPr>
          <a:spLocks noChangeShapeType="1"/>
        </xdr:cNvSpPr>
      </xdr:nvSpPr>
      <xdr:spPr bwMode="auto">
        <a:xfrm flipV="1">
          <a:off x="1866900" y="68780025"/>
          <a:ext cx="30003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382</xdr:row>
      <xdr:rowOff>0</xdr:rowOff>
    </xdr:from>
    <xdr:to>
      <xdr:col>5</xdr:col>
      <xdr:colOff>9525</xdr:colOff>
      <xdr:row>388</xdr:row>
      <xdr:rowOff>9525</xdr:rowOff>
    </xdr:to>
    <xdr:sp macro="" textlink="">
      <xdr:nvSpPr>
        <xdr:cNvPr id="47766" name="Line 39">
          <a:extLst>
            <a:ext uri="{FF2B5EF4-FFF2-40B4-BE49-F238E27FC236}">
              <a16:creationId xmlns:a16="http://schemas.microsoft.com/office/drawing/2014/main" id="{00000000-0008-0000-0100-000096BA0000}"/>
            </a:ext>
          </a:extLst>
        </xdr:cNvPr>
        <xdr:cNvSpPr>
          <a:spLocks noChangeShapeType="1"/>
        </xdr:cNvSpPr>
      </xdr:nvSpPr>
      <xdr:spPr bwMode="auto">
        <a:xfrm flipV="1">
          <a:off x="885825" y="70342125"/>
          <a:ext cx="392430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676275</xdr:colOff>
      <xdr:row>154</xdr:row>
      <xdr:rowOff>104775</xdr:rowOff>
    </xdr:from>
    <xdr:to>
      <xdr:col>8</xdr:col>
      <xdr:colOff>0</xdr:colOff>
      <xdr:row>155</xdr:row>
      <xdr:rowOff>104775</xdr:rowOff>
    </xdr:to>
    <xdr:sp macro="" textlink="">
      <xdr:nvSpPr>
        <xdr:cNvPr id="47767" name="Text Box 40">
          <a:extLst>
            <a:ext uri="{FF2B5EF4-FFF2-40B4-BE49-F238E27FC236}">
              <a16:creationId xmlns:a16="http://schemas.microsoft.com/office/drawing/2014/main" id="{00000000-0008-0000-0100-000097BA0000}"/>
            </a:ext>
          </a:extLst>
        </xdr:cNvPr>
        <xdr:cNvSpPr txBox="1">
          <a:spLocks noChangeArrowheads="1"/>
        </xdr:cNvSpPr>
      </xdr:nvSpPr>
      <xdr:spPr bwMode="auto">
        <a:xfrm>
          <a:off x="7562850" y="281463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New%20Chart%20of%20Accounts%2006/ICMB%202008%20Agenda/ICMB-%20Budget%20agenda%20%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 Board Books"/>
      <sheetName val="06 Designated Funds"/>
      <sheetName val="2008 Budget"/>
      <sheetName val="Board Agenda  2008"/>
      <sheetName val="2008 Agendas"/>
      <sheetName val="Uncommitted @ 8-15-07"/>
      <sheetName val="Agenda- Updated"/>
      <sheetName val="Chart of Accounts"/>
      <sheetName val="Des. Fund Bal 07"/>
    </sheetNames>
    <sheetDataSet>
      <sheetData sheetId="0"/>
      <sheetData sheetId="1"/>
      <sheetData sheetId="2"/>
      <sheetData sheetId="3"/>
      <sheetData sheetId="4">
        <row r="61">
          <cell r="C61" t="str">
            <v>(c)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1"/>
  <sheetViews>
    <sheetView tabSelected="1" topLeftCell="A91" zoomScale="74" zoomScaleNormal="74" zoomScaleSheetLayoutView="73" workbookViewId="0">
      <selection activeCell="C154" sqref="C154"/>
    </sheetView>
  </sheetViews>
  <sheetFormatPr defaultRowHeight="22.15" x14ac:dyDescent="0.55000000000000004"/>
  <cols>
    <col min="1" max="1" width="5.86328125" customWidth="1"/>
    <col min="2" max="2" width="8.73046875" customWidth="1"/>
    <col min="3" max="3" width="104.265625" customWidth="1"/>
    <col min="4" max="4" width="5.59765625" style="26" customWidth="1"/>
    <col min="5" max="5" width="19.86328125" style="51" bestFit="1" customWidth="1"/>
    <col min="6" max="6" width="18" style="68" customWidth="1"/>
    <col min="7" max="7" width="18" style="54" customWidth="1"/>
    <col min="9" max="9" width="9.59765625" bestFit="1" customWidth="1"/>
    <col min="12" max="12" width="30.59765625" style="54" customWidth="1"/>
  </cols>
  <sheetData>
    <row r="1" spans="1:7" ht="25.15" x14ac:dyDescent="0.7">
      <c r="A1" s="171" t="s">
        <v>720</v>
      </c>
      <c r="B1" s="171"/>
      <c r="C1" s="171"/>
      <c r="D1" s="171"/>
      <c r="E1" s="171"/>
      <c r="F1" s="171"/>
    </row>
    <row r="2" spans="1:7" ht="25.15" x14ac:dyDescent="0.7">
      <c r="A2" s="176" t="s">
        <v>769</v>
      </c>
      <c r="B2" s="176"/>
      <c r="C2" s="176"/>
      <c r="D2" s="176"/>
      <c r="E2" s="176"/>
      <c r="F2" s="176"/>
    </row>
    <row r="3" spans="1:7" ht="20.65" x14ac:dyDescent="0.6">
      <c r="A3" s="177"/>
      <c r="B3" s="177"/>
      <c r="C3" s="177"/>
      <c r="D3" s="177"/>
      <c r="E3" s="177"/>
      <c r="F3" s="177"/>
    </row>
    <row r="4" spans="1:7" ht="22.5" x14ac:dyDescent="0.6">
      <c r="A4" s="1"/>
      <c r="B4" s="1"/>
      <c r="C4" s="1"/>
      <c r="D4" s="25" t="s">
        <v>0</v>
      </c>
      <c r="E4" s="46" t="s">
        <v>1</v>
      </c>
      <c r="F4" s="65" t="s">
        <v>2</v>
      </c>
    </row>
    <row r="5" spans="1:7" ht="54" customHeight="1" x14ac:dyDescent="0.35">
      <c r="A5" s="166" t="s">
        <v>762</v>
      </c>
      <c r="B5" s="167"/>
      <c r="C5" s="35" t="s">
        <v>804</v>
      </c>
      <c r="D5" s="32"/>
      <c r="E5" s="47"/>
      <c r="F5" s="66"/>
    </row>
    <row r="6" spans="1:7" ht="18.75" customHeight="1" x14ac:dyDescent="0.35">
      <c r="A6" s="36"/>
      <c r="B6" s="37"/>
      <c r="C6" s="73"/>
      <c r="D6" s="32"/>
      <c r="E6" s="47"/>
      <c r="F6" s="66"/>
    </row>
    <row r="7" spans="1:7" ht="36" x14ac:dyDescent="0.6">
      <c r="A7" s="76"/>
      <c r="B7" s="77"/>
      <c r="C7" s="78"/>
      <c r="D7" s="152" t="s">
        <v>718</v>
      </c>
      <c r="E7" s="119" t="s">
        <v>0</v>
      </c>
      <c r="F7" s="120" t="s">
        <v>719</v>
      </c>
      <c r="G7" s="151" t="s">
        <v>824</v>
      </c>
    </row>
    <row r="8" spans="1:7" ht="34.5" customHeight="1" x14ac:dyDescent="0.55000000000000004">
      <c r="A8" s="4" t="s">
        <v>3</v>
      </c>
      <c r="B8" s="165" t="s">
        <v>10</v>
      </c>
      <c r="C8" s="165"/>
      <c r="D8" s="39"/>
      <c r="E8" s="49"/>
      <c r="F8" s="70"/>
      <c r="G8" s="56"/>
    </row>
    <row r="9" spans="1:7" ht="17.25" customHeight="1" x14ac:dyDescent="0.55000000000000004">
      <c r="A9" s="4"/>
      <c r="B9" s="163"/>
      <c r="C9" s="163"/>
      <c r="D9" s="39"/>
      <c r="E9" s="49"/>
      <c r="F9" s="70"/>
      <c r="G9" s="56"/>
    </row>
    <row r="10" spans="1:7" x14ac:dyDescent="0.55000000000000004">
      <c r="A10" s="24"/>
      <c r="B10" s="4" t="s">
        <v>4</v>
      </c>
      <c r="C10" s="24" t="s">
        <v>791</v>
      </c>
      <c r="D10" s="39"/>
      <c r="E10" s="104" t="s">
        <v>825</v>
      </c>
      <c r="F10" s="102">
        <v>38000</v>
      </c>
      <c r="G10" s="56">
        <v>40000</v>
      </c>
    </row>
    <row r="11" spans="1:7" ht="31.5" customHeight="1" x14ac:dyDescent="0.55000000000000004">
      <c r="A11" s="24"/>
      <c r="B11" s="4"/>
      <c r="C11" s="191" t="s">
        <v>822</v>
      </c>
      <c r="D11" s="39"/>
      <c r="E11" s="101"/>
      <c r="F11" s="102"/>
      <c r="G11" s="56"/>
    </row>
    <row r="12" spans="1:7" ht="27" customHeight="1" x14ac:dyDescent="0.55000000000000004">
      <c r="A12" s="24"/>
      <c r="B12" s="24"/>
      <c r="C12" s="30" t="s">
        <v>792</v>
      </c>
      <c r="D12" s="103"/>
      <c r="E12" s="104"/>
      <c r="F12" s="70"/>
      <c r="G12" s="56"/>
    </row>
    <row r="13" spans="1:7" ht="24.75" customHeight="1" x14ac:dyDescent="0.55000000000000004">
      <c r="A13" s="24"/>
      <c r="B13" s="24"/>
      <c r="C13" s="30" t="s">
        <v>736</v>
      </c>
      <c r="D13" s="103"/>
      <c r="E13" s="49"/>
      <c r="F13" s="70"/>
      <c r="G13" s="56"/>
    </row>
    <row r="14" spans="1:7" ht="26.25" customHeight="1" x14ac:dyDescent="0.55000000000000004">
      <c r="A14" s="24"/>
      <c r="B14" s="4"/>
      <c r="C14" s="30" t="s">
        <v>793</v>
      </c>
      <c r="D14" s="39"/>
      <c r="E14" s="49"/>
      <c r="F14" s="102"/>
      <c r="G14" s="56"/>
    </row>
    <row r="15" spans="1:7" ht="24.75" customHeight="1" x14ac:dyDescent="0.55000000000000004">
      <c r="A15" s="24"/>
      <c r="B15" s="4"/>
      <c r="C15" s="30" t="s">
        <v>737</v>
      </c>
      <c r="D15" s="39"/>
      <c r="E15" s="49"/>
      <c r="F15" s="70"/>
      <c r="G15" s="56"/>
    </row>
    <row r="16" spans="1:7" ht="25.5" customHeight="1" x14ac:dyDescent="0.55000000000000004">
      <c r="A16" s="24"/>
      <c r="B16" s="4"/>
      <c r="C16" s="30" t="s">
        <v>794</v>
      </c>
      <c r="D16" s="39"/>
      <c r="E16" s="49"/>
      <c r="F16" s="70"/>
      <c r="G16" s="56"/>
    </row>
    <row r="17" spans="1:7" ht="25.5" customHeight="1" x14ac:dyDescent="0.55000000000000004">
      <c r="A17" s="24"/>
      <c r="B17" s="4"/>
      <c r="C17" s="30" t="s">
        <v>738</v>
      </c>
      <c r="D17" s="39"/>
      <c r="E17" s="49"/>
      <c r="F17" s="70"/>
      <c r="G17" s="56"/>
    </row>
    <row r="18" spans="1:7" ht="22.5" x14ac:dyDescent="0.6">
      <c r="A18" s="24"/>
      <c r="B18" s="4"/>
      <c r="C18" s="33"/>
      <c r="D18" s="105"/>
      <c r="E18" s="106"/>
      <c r="F18" s="107"/>
      <c r="G18" s="56"/>
    </row>
    <row r="19" spans="1:7" ht="24.75" customHeight="1" x14ac:dyDescent="0.55000000000000004">
      <c r="A19" s="24"/>
      <c r="B19" s="4" t="s">
        <v>5</v>
      </c>
      <c r="C19" s="33" t="s">
        <v>739</v>
      </c>
      <c r="D19" s="39"/>
      <c r="E19" s="96"/>
      <c r="F19" s="70"/>
      <c r="G19" s="56"/>
    </row>
    <row r="20" spans="1:7" ht="24" customHeight="1" x14ac:dyDescent="0.55000000000000004">
      <c r="A20" s="24"/>
      <c r="B20" s="4"/>
      <c r="C20" s="33" t="s">
        <v>740</v>
      </c>
      <c r="D20" s="39"/>
      <c r="E20" s="96"/>
      <c r="F20" s="70"/>
      <c r="G20" s="56"/>
    </row>
    <row r="21" spans="1:7" ht="24" customHeight="1" x14ac:dyDescent="0.55000000000000004">
      <c r="A21" s="24"/>
      <c r="B21" s="4"/>
      <c r="C21" s="30" t="s">
        <v>767</v>
      </c>
      <c r="D21" s="39"/>
      <c r="E21" s="49"/>
      <c r="F21" s="70"/>
      <c r="G21" s="56"/>
    </row>
    <row r="22" spans="1:7" ht="24" customHeight="1" x14ac:dyDescent="0.55000000000000004">
      <c r="A22" s="24"/>
      <c r="B22" s="4"/>
      <c r="C22" s="30" t="s">
        <v>768</v>
      </c>
      <c r="D22" s="39"/>
      <c r="E22" s="49"/>
      <c r="F22" s="70"/>
      <c r="G22" s="56"/>
    </row>
    <row r="23" spans="1:7" ht="24" customHeight="1" x14ac:dyDescent="0.55000000000000004">
      <c r="A23" s="24"/>
      <c r="B23" s="4"/>
      <c r="C23" s="30"/>
      <c r="D23" s="39"/>
      <c r="E23" s="49"/>
      <c r="F23" s="70"/>
      <c r="G23" s="56"/>
    </row>
    <row r="24" spans="1:7" ht="24" customHeight="1" x14ac:dyDescent="0.55000000000000004">
      <c r="A24" s="24"/>
      <c r="B24" s="4" t="s">
        <v>6</v>
      </c>
      <c r="C24" s="192" t="s">
        <v>741</v>
      </c>
      <c r="D24" s="39"/>
      <c r="E24" s="49"/>
      <c r="F24" s="70"/>
      <c r="G24" s="56"/>
    </row>
    <row r="25" spans="1:7" ht="24" customHeight="1" x14ac:dyDescent="0.55000000000000004">
      <c r="A25" s="24"/>
      <c r="B25" s="4"/>
      <c r="C25" s="30" t="s">
        <v>742</v>
      </c>
      <c r="D25" s="39"/>
      <c r="E25" s="49"/>
      <c r="F25" s="70"/>
      <c r="G25" s="56"/>
    </row>
    <row r="26" spans="1:7" ht="24" customHeight="1" x14ac:dyDescent="0.55000000000000004">
      <c r="A26" s="24"/>
      <c r="B26" s="4"/>
      <c r="C26" s="30" t="s">
        <v>743</v>
      </c>
      <c r="D26" s="39"/>
      <c r="E26" s="49"/>
      <c r="F26" s="70"/>
      <c r="G26" s="56"/>
    </row>
    <row r="27" spans="1:7" ht="24" customHeight="1" x14ac:dyDescent="0.55000000000000004">
      <c r="A27" s="24"/>
      <c r="B27" s="4"/>
      <c r="C27" s="30" t="s">
        <v>744</v>
      </c>
      <c r="D27" s="39"/>
      <c r="E27" s="49"/>
      <c r="F27" s="70"/>
      <c r="G27" s="56"/>
    </row>
    <row r="28" spans="1:7" ht="24" customHeight="1" x14ac:dyDescent="0.55000000000000004">
      <c r="A28" s="24"/>
      <c r="B28" s="4"/>
      <c r="C28" s="24" t="s">
        <v>745</v>
      </c>
      <c r="D28" s="39"/>
      <c r="E28" s="49"/>
      <c r="F28" s="70"/>
      <c r="G28" s="56"/>
    </row>
    <row r="29" spans="1:7" ht="24" customHeight="1" x14ac:dyDescent="0.55000000000000004">
      <c r="A29" s="24"/>
      <c r="B29" s="4"/>
      <c r="C29" s="193" t="s">
        <v>770</v>
      </c>
      <c r="D29" s="39"/>
      <c r="E29" s="49"/>
      <c r="F29" s="70"/>
      <c r="G29" s="56"/>
    </row>
    <row r="30" spans="1:7" ht="23.25" customHeight="1" x14ac:dyDescent="0.55000000000000004">
      <c r="A30" s="24"/>
      <c r="B30" s="4"/>
      <c r="C30" s="193" t="s">
        <v>771</v>
      </c>
      <c r="D30" s="39"/>
      <c r="E30" s="49"/>
      <c r="F30" s="70"/>
      <c r="G30" s="56"/>
    </row>
    <row r="31" spans="1:7" ht="24" customHeight="1" x14ac:dyDescent="0.55000000000000004">
      <c r="A31" s="24"/>
      <c r="B31" s="4"/>
      <c r="C31" s="24"/>
      <c r="D31" s="39"/>
      <c r="E31" s="49"/>
      <c r="F31" s="70"/>
      <c r="G31" s="56"/>
    </row>
    <row r="32" spans="1:7" ht="24" customHeight="1" x14ac:dyDescent="0.55000000000000004">
      <c r="A32" s="24"/>
      <c r="B32" s="4" t="s">
        <v>11</v>
      </c>
      <c r="C32" s="24" t="s">
        <v>746</v>
      </c>
      <c r="D32" s="39"/>
      <c r="E32" s="104" t="s">
        <v>825</v>
      </c>
      <c r="F32" s="70">
        <v>2500</v>
      </c>
      <c r="G32" s="87">
        <v>3885</v>
      </c>
    </row>
    <row r="33" spans="1:7" ht="24" customHeight="1" x14ac:dyDescent="0.55000000000000004">
      <c r="A33" s="24"/>
      <c r="B33" s="4"/>
      <c r="C33" s="24" t="s">
        <v>765</v>
      </c>
      <c r="D33" s="90"/>
      <c r="E33" s="109"/>
      <c r="F33" s="87"/>
      <c r="G33" s="56"/>
    </row>
    <row r="34" spans="1:7" ht="24" customHeight="1" x14ac:dyDescent="0.55000000000000004">
      <c r="A34" s="24"/>
      <c r="B34" s="4"/>
      <c r="C34" s="24" t="s">
        <v>764</v>
      </c>
      <c r="D34" s="39"/>
      <c r="E34" s="49"/>
      <c r="F34" s="70"/>
      <c r="G34" s="56"/>
    </row>
    <row r="35" spans="1:7" ht="24" customHeight="1" x14ac:dyDescent="0.55000000000000004">
      <c r="A35" s="24"/>
      <c r="B35" s="4"/>
      <c r="C35" s="24" t="s">
        <v>747</v>
      </c>
      <c r="D35" s="39"/>
      <c r="E35" s="49"/>
      <c r="F35" s="70"/>
      <c r="G35" s="56"/>
    </row>
    <row r="36" spans="1:7" ht="24" customHeight="1" x14ac:dyDescent="0.55000000000000004">
      <c r="A36" s="24"/>
      <c r="B36" s="4"/>
      <c r="C36" s="24" t="s">
        <v>748</v>
      </c>
      <c r="D36" s="39"/>
      <c r="E36" s="49"/>
      <c r="F36" s="70"/>
      <c r="G36" s="56"/>
    </row>
    <row r="37" spans="1:7" ht="24" customHeight="1" x14ac:dyDescent="0.55000000000000004">
      <c r="A37" s="24"/>
      <c r="B37" s="4"/>
      <c r="C37" s="24"/>
      <c r="D37" s="39"/>
      <c r="E37" s="49"/>
      <c r="F37" s="70"/>
      <c r="G37" s="56"/>
    </row>
    <row r="38" spans="1:7" ht="24" customHeight="1" x14ac:dyDescent="0.55000000000000004">
      <c r="A38" s="24"/>
      <c r="B38" s="4" t="s">
        <v>18</v>
      </c>
      <c r="C38" s="24" t="s">
        <v>783</v>
      </c>
      <c r="D38" s="39"/>
      <c r="E38" s="49"/>
      <c r="F38" s="70"/>
      <c r="G38" s="56"/>
    </row>
    <row r="39" spans="1:7" ht="24" customHeight="1" x14ac:dyDescent="0.55000000000000004">
      <c r="A39" s="24"/>
      <c r="B39" s="4"/>
      <c r="C39" s="24" t="s">
        <v>784</v>
      </c>
      <c r="D39" s="110"/>
      <c r="E39" s="108" t="s">
        <v>823</v>
      </c>
      <c r="F39" s="56">
        <v>10815</v>
      </c>
      <c r="G39" s="87">
        <v>10815</v>
      </c>
    </row>
    <row r="40" spans="1:7" ht="24" customHeight="1" x14ac:dyDescent="0.55000000000000004">
      <c r="A40" s="24"/>
      <c r="B40" s="4"/>
      <c r="C40" s="24" t="s">
        <v>785</v>
      </c>
      <c r="D40" s="110"/>
      <c r="E40" s="104" t="s">
        <v>825</v>
      </c>
      <c r="F40" s="56">
        <v>5500</v>
      </c>
      <c r="G40" s="87">
        <v>5500</v>
      </c>
    </row>
    <row r="41" spans="1:7" ht="24" customHeight="1" x14ac:dyDescent="0.55000000000000004">
      <c r="A41" s="24"/>
      <c r="B41" s="4"/>
      <c r="C41" s="24" t="s">
        <v>802</v>
      </c>
      <c r="D41" s="110"/>
      <c r="E41" s="104" t="s">
        <v>825</v>
      </c>
      <c r="F41" s="56">
        <v>5500</v>
      </c>
      <c r="G41" s="87">
        <v>5500</v>
      </c>
    </row>
    <row r="42" spans="1:7" x14ac:dyDescent="0.55000000000000004">
      <c r="A42" s="24"/>
      <c r="B42" s="4"/>
      <c r="C42" s="30"/>
      <c r="D42" s="39"/>
      <c r="E42" s="49"/>
      <c r="F42" s="70"/>
      <c r="G42" s="87"/>
    </row>
    <row r="43" spans="1:7" x14ac:dyDescent="0.55000000000000004">
      <c r="A43" s="24"/>
      <c r="B43" s="4"/>
      <c r="C43" s="111" t="s">
        <v>8</v>
      </c>
      <c r="D43" s="39"/>
      <c r="E43" s="49"/>
      <c r="F43" s="70">
        <f>SUM(F10:F42)</f>
        <v>62315</v>
      </c>
      <c r="G43" s="87"/>
    </row>
    <row r="44" spans="1:7" ht="27" customHeight="1" x14ac:dyDescent="0.6">
      <c r="A44" s="24"/>
      <c r="B44" s="4"/>
      <c r="C44" s="112" t="s">
        <v>9</v>
      </c>
      <c r="D44" s="43"/>
      <c r="E44" s="113"/>
      <c r="F44" s="107">
        <f>+G45-F43</f>
        <v>3385</v>
      </c>
      <c r="G44" s="88"/>
    </row>
    <row r="45" spans="1:7" ht="27" customHeight="1" x14ac:dyDescent="0.55000000000000004">
      <c r="A45" s="24"/>
      <c r="B45" s="4"/>
      <c r="C45" s="84" t="s">
        <v>725</v>
      </c>
      <c r="D45" s="39"/>
      <c r="E45" s="49"/>
      <c r="F45" s="70"/>
      <c r="G45" s="56">
        <f>SUM(G8:G44)</f>
        <v>65700</v>
      </c>
    </row>
    <row r="46" spans="1:7" ht="27" customHeight="1" x14ac:dyDescent="0.7">
      <c r="A46" s="172" t="s">
        <v>720</v>
      </c>
      <c r="B46" s="172"/>
      <c r="C46" s="172"/>
      <c r="D46" s="172"/>
      <c r="E46" s="172"/>
      <c r="F46" s="172"/>
      <c r="G46" s="79"/>
    </row>
    <row r="47" spans="1:7" ht="27" customHeight="1" x14ac:dyDescent="0.7">
      <c r="A47" s="173" t="s">
        <v>769</v>
      </c>
      <c r="B47" s="173"/>
      <c r="C47" s="173"/>
      <c r="D47" s="173"/>
      <c r="E47" s="173"/>
      <c r="F47" s="173"/>
      <c r="G47" s="79"/>
    </row>
    <row r="48" spans="1:7" ht="27" customHeight="1" x14ac:dyDescent="0.6">
      <c r="A48" s="164"/>
      <c r="B48" s="164"/>
      <c r="C48" s="164"/>
      <c r="D48" s="164"/>
      <c r="E48" s="164"/>
      <c r="F48" s="164"/>
      <c r="G48" s="79"/>
    </row>
    <row r="49" spans="1:13" ht="21" customHeight="1" x14ac:dyDescent="0.7">
      <c r="A49" s="153"/>
      <c r="B49" s="153"/>
      <c r="C49" s="153"/>
      <c r="D49" s="114"/>
      <c r="E49" s="115"/>
      <c r="F49" s="116"/>
      <c r="G49" s="79"/>
      <c r="K49" s="171"/>
      <c r="L49" s="171"/>
      <c r="M49" s="2"/>
    </row>
    <row r="50" spans="1:13" ht="67.5" x14ac:dyDescent="0.35">
      <c r="A50" s="174" t="s">
        <v>763</v>
      </c>
      <c r="B50" s="174"/>
      <c r="C50" s="154" t="s">
        <v>805</v>
      </c>
      <c r="D50" s="154"/>
      <c r="E50" s="117"/>
      <c r="F50" s="118"/>
      <c r="G50" s="79"/>
    </row>
    <row r="51" spans="1:13" s="44" customFormat="1" ht="17.25" customHeight="1" x14ac:dyDescent="0.6">
      <c r="A51" s="76"/>
      <c r="B51" s="77"/>
      <c r="C51" s="78"/>
      <c r="D51" s="45"/>
      <c r="E51" s="50"/>
      <c r="F51" s="69"/>
      <c r="G51" s="79"/>
      <c r="L51" s="79"/>
    </row>
    <row r="52" spans="1:13" ht="36" x14ac:dyDescent="0.6">
      <c r="A52" s="76"/>
      <c r="B52" s="77"/>
      <c r="C52" s="78"/>
      <c r="D52" s="60" t="s">
        <v>718</v>
      </c>
      <c r="E52" s="119" t="s">
        <v>0</v>
      </c>
      <c r="F52" s="120" t="s">
        <v>719</v>
      </c>
      <c r="G52" s="151" t="s">
        <v>824</v>
      </c>
    </row>
    <row r="53" spans="1:13" ht="26.25" customHeight="1" x14ac:dyDescent="0.55000000000000004">
      <c r="A53" s="4" t="s">
        <v>3</v>
      </c>
      <c r="B53" s="165" t="s">
        <v>10</v>
      </c>
      <c r="C53" s="165"/>
      <c r="D53" s="31"/>
      <c r="E53" s="121" t="s">
        <v>735</v>
      </c>
      <c r="F53" s="70"/>
      <c r="G53" s="56"/>
    </row>
    <row r="54" spans="1:13" ht="27.75" customHeight="1" x14ac:dyDescent="0.55000000000000004">
      <c r="A54" s="24"/>
      <c r="B54" s="4" t="s">
        <v>4</v>
      </c>
      <c r="C54" s="161" t="s">
        <v>749</v>
      </c>
      <c r="D54" s="45"/>
      <c r="E54" s="108"/>
      <c r="F54" s="56"/>
      <c r="G54" s="56">
        <v>19035</v>
      </c>
      <c r="H54" s="54"/>
    </row>
    <row r="55" spans="1:13" x14ac:dyDescent="0.55000000000000004">
      <c r="A55" s="24"/>
      <c r="B55" s="4"/>
      <c r="C55" s="27" t="s">
        <v>788</v>
      </c>
      <c r="D55" s="31"/>
      <c r="E55" s="49" t="s">
        <v>826</v>
      </c>
      <c r="F55" s="70">
        <v>10000</v>
      </c>
      <c r="G55" s="79"/>
    </row>
    <row r="56" spans="1:13" x14ac:dyDescent="0.55000000000000004">
      <c r="A56" s="24"/>
      <c r="B56" s="4"/>
      <c r="C56" s="27" t="s">
        <v>798</v>
      </c>
      <c r="D56" s="90"/>
      <c r="E56" s="91"/>
      <c r="F56" s="70"/>
      <c r="G56" s="56"/>
    </row>
    <row r="57" spans="1:13" x14ac:dyDescent="0.55000000000000004">
      <c r="A57" s="24"/>
      <c r="B57" s="24"/>
      <c r="C57" s="27" t="s">
        <v>807</v>
      </c>
      <c r="D57" s="31"/>
      <c r="E57" s="89"/>
      <c r="F57" s="70"/>
      <c r="G57" s="56"/>
    </row>
    <row r="58" spans="1:13" ht="27.75" customHeight="1" x14ac:dyDescent="0.55000000000000004">
      <c r="A58" s="24"/>
      <c r="B58" s="38" t="s">
        <v>5</v>
      </c>
      <c r="C58" s="122" t="s">
        <v>750</v>
      </c>
      <c r="D58" s="92"/>
      <c r="E58" s="93"/>
      <c r="F58" s="70"/>
      <c r="G58" s="56"/>
    </row>
    <row r="59" spans="1:13" ht="27.75" customHeight="1" x14ac:dyDescent="0.55000000000000004">
      <c r="A59" s="24"/>
      <c r="B59" s="38"/>
      <c r="C59" s="122" t="s">
        <v>751</v>
      </c>
      <c r="D59" s="92"/>
      <c r="E59" s="93"/>
      <c r="F59" s="70"/>
      <c r="G59" s="56"/>
    </row>
    <row r="60" spans="1:13" ht="27.75" customHeight="1" x14ac:dyDescent="0.55000000000000004">
      <c r="A60" s="24"/>
      <c r="B60" s="38"/>
      <c r="C60" s="122" t="s">
        <v>752</v>
      </c>
      <c r="D60" s="92"/>
      <c r="E60" s="94"/>
      <c r="F60" s="70"/>
      <c r="G60" s="80"/>
    </row>
    <row r="61" spans="1:13" ht="27.75" customHeight="1" x14ac:dyDescent="0.55000000000000004">
      <c r="A61" s="24"/>
      <c r="B61" s="38"/>
      <c r="C61" s="122" t="s">
        <v>753</v>
      </c>
      <c r="D61" s="92"/>
      <c r="E61" s="93"/>
      <c r="F61" s="70"/>
      <c r="G61" s="56"/>
    </row>
    <row r="62" spans="1:13" ht="27.75" customHeight="1" x14ac:dyDescent="0.6">
      <c r="A62" s="24"/>
      <c r="B62" s="28"/>
      <c r="C62" s="34" t="s">
        <v>754</v>
      </c>
      <c r="D62" s="95"/>
      <c r="E62" s="96"/>
      <c r="F62" s="70"/>
      <c r="G62" s="56"/>
    </row>
    <row r="63" spans="1:13" ht="30" customHeight="1" x14ac:dyDescent="0.6">
      <c r="A63" s="24"/>
      <c r="B63" s="28"/>
      <c r="C63" s="34" t="s">
        <v>779</v>
      </c>
      <c r="D63" s="95"/>
      <c r="E63" s="96"/>
      <c r="F63" s="70"/>
      <c r="G63" s="80"/>
    </row>
    <row r="64" spans="1:13" ht="18.75" customHeight="1" x14ac:dyDescent="0.6">
      <c r="A64" s="24"/>
      <c r="B64" s="28"/>
      <c r="C64" s="34"/>
      <c r="D64" s="95"/>
      <c r="E64" s="96"/>
      <c r="F64" s="70"/>
      <c r="G64" s="56"/>
    </row>
    <row r="65" spans="1:7" ht="27" customHeight="1" x14ac:dyDescent="0.55000000000000004">
      <c r="A65" s="24"/>
      <c r="B65" s="4" t="s">
        <v>6</v>
      </c>
      <c r="C65" s="192" t="s">
        <v>796</v>
      </c>
      <c r="D65" s="39"/>
      <c r="E65" s="104" t="s">
        <v>827</v>
      </c>
      <c r="F65" s="70">
        <v>110000</v>
      </c>
      <c r="G65" s="87"/>
    </row>
    <row r="66" spans="1:7" ht="27" customHeight="1" x14ac:dyDescent="0.55000000000000004">
      <c r="A66" s="24"/>
      <c r="B66" s="4"/>
      <c r="C66" s="122" t="s">
        <v>797</v>
      </c>
      <c r="D66" s="92"/>
      <c r="E66" s="97"/>
      <c r="F66" s="70"/>
      <c r="G66" s="56"/>
    </row>
    <row r="67" spans="1:7" ht="27" customHeight="1" x14ac:dyDescent="0.55000000000000004">
      <c r="A67" s="24"/>
      <c r="B67" s="4"/>
      <c r="C67" s="192" t="s">
        <v>806</v>
      </c>
      <c r="D67" s="31"/>
      <c r="E67" s="89"/>
      <c r="F67" s="70"/>
      <c r="G67" s="56">
        <v>5000</v>
      </c>
    </row>
    <row r="68" spans="1:7" ht="27" customHeight="1" x14ac:dyDescent="0.55000000000000004">
      <c r="A68" s="24"/>
      <c r="B68" s="4"/>
      <c r="C68" s="192" t="s">
        <v>795</v>
      </c>
      <c r="D68" s="31"/>
      <c r="E68" s="49"/>
      <c r="F68" s="70"/>
      <c r="G68" s="56"/>
    </row>
    <row r="69" spans="1:7" ht="18" customHeight="1" x14ac:dyDescent="0.55000000000000004">
      <c r="A69" s="24"/>
      <c r="B69" s="4"/>
      <c r="C69" s="30"/>
      <c r="D69" s="31"/>
      <c r="E69" s="89"/>
      <c r="F69" s="70"/>
      <c r="G69" s="56"/>
    </row>
    <row r="70" spans="1:7" ht="27" customHeight="1" x14ac:dyDescent="0.55000000000000004">
      <c r="A70" s="24"/>
      <c r="B70" s="4" t="s">
        <v>11</v>
      </c>
      <c r="C70" s="24" t="s">
        <v>783</v>
      </c>
      <c r="D70" s="31"/>
      <c r="E70" s="89"/>
      <c r="F70" s="70"/>
      <c r="G70" s="56"/>
    </row>
    <row r="71" spans="1:7" ht="33" customHeight="1" x14ac:dyDescent="0.55000000000000004">
      <c r="A71" s="24"/>
      <c r="B71" s="4"/>
      <c r="C71" s="24" t="s">
        <v>784</v>
      </c>
      <c r="D71" s="110"/>
      <c r="E71" s="108" t="s">
        <v>823</v>
      </c>
      <c r="F71" s="56">
        <v>10815</v>
      </c>
      <c r="G71" s="87">
        <v>10815</v>
      </c>
    </row>
    <row r="72" spans="1:7" ht="27" customHeight="1" x14ac:dyDescent="0.55000000000000004">
      <c r="A72" s="24"/>
      <c r="B72" s="4"/>
      <c r="C72" s="24" t="s">
        <v>785</v>
      </c>
      <c r="D72" s="110"/>
      <c r="E72" s="104" t="s">
        <v>825</v>
      </c>
      <c r="F72" s="70">
        <v>5500</v>
      </c>
      <c r="G72" s="87">
        <v>5500</v>
      </c>
    </row>
    <row r="73" spans="1:7" ht="27" customHeight="1" x14ac:dyDescent="0.55000000000000004">
      <c r="A73" s="24"/>
      <c r="B73" s="4"/>
      <c r="C73" s="24" t="s">
        <v>802</v>
      </c>
      <c r="D73" s="110"/>
      <c r="E73" s="104" t="s">
        <v>825</v>
      </c>
      <c r="F73" s="70">
        <v>5500</v>
      </c>
      <c r="G73" s="87">
        <v>5500</v>
      </c>
    </row>
    <row r="74" spans="1:7" ht="33" customHeight="1" x14ac:dyDescent="0.55000000000000004">
      <c r="A74" s="24"/>
      <c r="B74" s="4"/>
      <c r="C74" s="24"/>
      <c r="D74" s="31"/>
      <c r="E74" s="89"/>
      <c r="F74" s="70"/>
      <c r="G74" s="56"/>
    </row>
    <row r="75" spans="1:7" x14ac:dyDescent="0.55000000000000004">
      <c r="A75" s="24" t="s">
        <v>7</v>
      </c>
      <c r="B75" s="169" t="s">
        <v>821</v>
      </c>
      <c r="C75" s="170"/>
      <c r="D75" s="31">
        <f>+'[1]2008 Agendas'!B61</f>
        <v>0</v>
      </c>
      <c r="E75" s="48" t="str">
        <f>+'[1]2008 Agendas'!C61</f>
        <v>(c)</v>
      </c>
      <c r="F75" s="70"/>
      <c r="G75" s="56"/>
    </row>
    <row r="76" spans="1:7" ht="26.65" x14ac:dyDescent="1.1499999999999999">
      <c r="A76" s="28"/>
      <c r="B76" s="29"/>
      <c r="C76" s="29"/>
      <c r="D76" s="31"/>
      <c r="E76" s="48"/>
      <c r="F76" s="123"/>
      <c r="G76" s="56"/>
    </row>
    <row r="77" spans="1:7" ht="27" customHeight="1" x14ac:dyDescent="0.55000000000000004">
      <c r="A77" s="24"/>
      <c r="B77" s="30"/>
      <c r="C77" s="111" t="s">
        <v>8</v>
      </c>
      <c r="D77" s="31"/>
      <c r="E77" s="48"/>
      <c r="F77" s="70">
        <f>SUM(F53:F76)</f>
        <v>141815</v>
      </c>
      <c r="G77" s="56"/>
    </row>
    <row r="78" spans="1:7" ht="22.5" x14ac:dyDescent="0.6">
      <c r="A78" s="24"/>
      <c r="B78" s="30"/>
      <c r="C78" s="112" t="s">
        <v>9</v>
      </c>
      <c r="D78" s="83"/>
      <c r="E78" s="48"/>
      <c r="F78" s="107">
        <f>+G79-F77</f>
        <v>-95965</v>
      </c>
      <c r="G78" s="141"/>
    </row>
    <row r="79" spans="1:7" x14ac:dyDescent="0.55000000000000004">
      <c r="A79" s="24"/>
      <c r="B79" s="4"/>
      <c r="C79" s="124" t="s">
        <v>726</v>
      </c>
      <c r="D79" s="39"/>
      <c r="E79" s="49"/>
      <c r="F79" s="70"/>
      <c r="G79" s="56">
        <f>SUM(G53:G78)</f>
        <v>45850</v>
      </c>
    </row>
    <row r="80" spans="1:7" ht="25.15" x14ac:dyDescent="0.7">
      <c r="A80" s="172" t="s">
        <v>720</v>
      </c>
      <c r="B80" s="172"/>
      <c r="C80" s="172"/>
      <c r="D80" s="172"/>
      <c r="E80" s="172"/>
      <c r="F80" s="172"/>
      <c r="G80" s="79"/>
    </row>
    <row r="81" spans="1:7" ht="24.75" customHeight="1" x14ac:dyDescent="0.7">
      <c r="A81" s="173" t="s">
        <v>769</v>
      </c>
      <c r="B81" s="173"/>
      <c r="C81" s="173"/>
      <c r="D81" s="173"/>
      <c r="E81" s="173"/>
      <c r="F81" s="173"/>
      <c r="G81" s="79"/>
    </row>
    <row r="82" spans="1:7" ht="20.65" x14ac:dyDescent="0.6">
      <c r="A82" s="164"/>
      <c r="B82" s="164"/>
      <c r="C82" s="164"/>
      <c r="D82" s="164"/>
      <c r="E82" s="164"/>
      <c r="F82" s="164"/>
      <c r="G82" s="79"/>
    </row>
    <row r="83" spans="1:7" ht="22.5" customHeight="1" x14ac:dyDescent="0.45">
      <c r="A83" s="44"/>
      <c r="B83" s="44"/>
      <c r="C83" s="44"/>
      <c r="D83" s="92"/>
      <c r="E83" s="49"/>
      <c r="F83" s="69"/>
      <c r="G83" s="79"/>
    </row>
    <row r="84" spans="1:7" ht="22.5" x14ac:dyDescent="0.55000000000000004">
      <c r="A84" s="168" t="s">
        <v>721</v>
      </c>
      <c r="B84" s="168"/>
      <c r="C84" s="157" t="s">
        <v>819</v>
      </c>
      <c r="D84" s="59"/>
      <c r="E84" s="49"/>
      <c r="F84" s="125"/>
      <c r="G84" s="79"/>
    </row>
    <row r="85" spans="1:7" ht="17.25" customHeight="1" x14ac:dyDescent="0.55000000000000004">
      <c r="A85" s="158"/>
      <c r="B85" s="158"/>
      <c r="C85" s="42"/>
      <c r="D85" s="59"/>
      <c r="E85" s="49"/>
      <c r="F85" s="125"/>
      <c r="G85" s="79"/>
    </row>
    <row r="86" spans="1:7" ht="35.25" customHeight="1" x14ac:dyDescent="0.6">
      <c r="A86" s="76"/>
      <c r="B86" s="77"/>
      <c r="C86" s="126"/>
      <c r="D86" s="60" t="s">
        <v>718</v>
      </c>
      <c r="E86" s="119" t="s">
        <v>0</v>
      </c>
      <c r="F86" s="120" t="s">
        <v>719</v>
      </c>
      <c r="G86" s="151" t="s">
        <v>824</v>
      </c>
    </row>
    <row r="87" spans="1:7" ht="29.25" customHeight="1" x14ac:dyDescent="0.55000000000000004">
      <c r="A87" s="33" t="s">
        <v>724</v>
      </c>
      <c r="B87" s="165" t="s">
        <v>10</v>
      </c>
      <c r="C87" s="165"/>
      <c r="D87" s="90"/>
      <c r="E87" s="98"/>
      <c r="F87" s="70"/>
      <c r="G87" s="56"/>
    </row>
    <row r="88" spans="1:7" ht="24" customHeight="1" x14ac:dyDescent="0.55000000000000004">
      <c r="A88" s="24"/>
      <c r="B88" s="4" t="s">
        <v>4</v>
      </c>
      <c r="C88" s="27" t="s">
        <v>808</v>
      </c>
      <c r="D88" s="39"/>
      <c r="E88" s="108"/>
      <c r="F88" s="70"/>
      <c r="G88" s="70">
        <v>10000</v>
      </c>
    </row>
    <row r="89" spans="1:7" x14ac:dyDescent="0.55000000000000004">
      <c r="A89" s="24"/>
      <c r="B89" s="4"/>
      <c r="C89" s="27"/>
      <c r="D89" s="39"/>
      <c r="E89" s="49"/>
      <c r="F89" s="70"/>
      <c r="G89" s="79"/>
    </row>
    <row r="90" spans="1:7" x14ac:dyDescent="0.55000000000000004">
      <c r="A90" s="24"/>
      <c r="B90" s="4" t="s">
        <v>5</v>
      </c>
      <c r="C90" s="30" t="s">
        <v>755</v>
      </c>
      <c r="D90" s="39"/>
      <c r="E90" s="49"/>
      <c r="F90" s="70"/>
      <c r="G90" s="79"/>
    </row>
    <row r="91" spans="1:7" x14ac:dyDescent="0.55000000000000004">
      <c r="A91" s="24"/>
      <c r="B91" s="4"/>
      <c r="C91" s="30"/>
      <c r="D91" s="39"/>
      <c r="E91" s="49"/>
      <c r="F91" s="70"/>
      <c r="G91" s="79"/>
    </row>
    <row r="92" spans="1:7" x14ac:dyDescent="0.55000000000000004">
      <c r="A92" s="24"/>
      <c r="B92" s="4" t="s">
        <v>6</v>
      </c>
      <c r="C92" s="30" t="s">
        <v>756</v>
      </c>
      <c r="D92" s="39"/>
      <c r="E92" s="49"/>
      <c r="F92" s="70"/>
      <c r="G92" s="56"/>
    </row>
    <row r="93" spans="1:7" x14ac:dyDescent="0.55000000000000004">
      <c r="A93" s="24"/>
      <c r="B93" s="4"/>
      <c r="C93" s="30"/>
      <c r="D93" s="39"/>
      <c r="E93" s="49"/>
      <c r="F93" s="70"/>
      <c r="G93" s="56"/>
    </row>
    <row r="94" spans="1:7" ht="28.5" customHeight="1" x14ac:dyDescent="0.55000000000000004">
      <c r="A94" s="24"/>
      <c r="B94" s="4" t="s">
        <v>11</v>
      </c>
      <c r="C94" s="194" t="s">
        <v>758</v>
      </c>
      <c r="D94" s="39"/>
      <c r="E94" s="49"/>
      <c r="F94" s="70"/>
      <c r="G94" s="56"/>
    </row>
    <row r="95" spans="1:7" ht="28.5" customHeight="1" x14ac:dyDescent="0.55000000000000004">
      <c r="A95" s="24"/>
      <c r="B95" s="4"/>
      <c r="C95" s="34" t="s">
        <v>757</v>
      </c>
      <c r="D95" s="39"/>
      <c r="E95" s="49"/>
      <c r="F95" s="70"/>
      <c r="G95" s="56"/>
    </row>
    <row r="96" spans="1:7" ht="28.5" customHeight="1" x14ac:dyDescent="0.55000000000000004">
      <c r="A96" s="24"/>
      <c r="B96" s="4"/>
      <c r="C96" s="34" t="s">
        <v>778</v>
      </c>
      <c r="D96" s="39"/>
      <c r="E96" s="49"/>
      <c r="F96" s="70"/>
      <c r="G96" s="56"/>
    </row>
    <row r="97" spans="1:7" x14ac:dyDescent="0.55000000000000004">
      <c r="A97" s="24"/>
      <c r="B97" s="4"/>
      <c r="C97" s="34" t="s">
        <v>809</v>
      </c>
      <c r="D97" s="39"/>
      <c r="E97" s="49"/>
      <c r="F97" s="70"/>
      <c r="G97" s="56"/>
    </row>
    <row r="98" spans="1:7" x14ac:dyDescent="0.55000000000000004">
      <c r="A98" s="24"/>
      <c r="B98" s="4"/>
      <c r="C98" s="30"/>
      <c r="D98" s="39"/>
      <c r="E98" s="49"/>
      <c r="F98" s="70"/>
      <c r="G98" s="56"/>
    </row>
    <row r="99" spans="1:7" ht="27.75" customHeight="1" x14ac:dyDescent="0.55000000000000004">
      <c r="A99" s="24"/>
      <c r="B99" s="4" t="s">
        <v>18</v>
      </c>
      <c r="C99" s="33" t="s">
        <v>759</v>
      </c>
      <c r="D99" s="39"/>
      <c r="E99" s="49"/>
      <c r="F99" s="70"/>
      <c r="G99" s="56"/>
    </row>
    <row r="100" spans="1:7" ht="27" customHeight="1" x14ac:dyDescent="0.55000000000000004">
      <c r="A100" s="24"/>
      <c r="B100" s="4"/>
      <c r="C100" s="34" t="s">
        <v>772</v>
      </c>
      <c r="D100" s="39"/>
      <c r="E100" s="49"/>
      <c r="F100" s="70"/>
      <c r="G100" s="56"/>
    </row>
    <row r="101" spans="1:7" ht="24.75" customHeight="1" x14ac:dyDescent="0.55000000000000004">
      <c r="A101" s="24"/>
      <c r="B101" s="4"/>
      <c r="C101" s="34" t="s">
        <v>773</v>
      </c>
      <c r="D101" s="39"/>
      <c r="E101" s="49"/>
      <c r="F101" s="70"/>
      <c r="G101" s="79"/>
    </row>
    <row r="102" spans="1:7" ht="24.75" customHeight="1" x14ac:dyDescent="0.55000000000000004">
      <c r="A102" s="24"/>
      <c r="B102" s="4"/>
      <c r="C102" s="34"/>
      <c r="D102" s="39"/>
      <c r="E102" s="49"/>
      <c r="F102" s="70"/>
      <c r="G102" s="79"/>
    </row>
    <row r="103" spans="1:7" ht="24.75" customHeight="1" x14ac:dyDescent="0.55000000000000004">
      <c r="A103" s="24"/>
      <c r="B103" s="4" t="s">
        <v>786</v>
      </c>
      <c r="C103" s="24" t="s">
        <v>783</v>
      </c>
      <c r="D103" s="31"/>
      <c r="E103" s="89"/>
      <c r="F103" s="70"/>
      <c r="G103" s="56"/>
    </row>
    <row r="104" spans="1:7" ht="24.75" customHeight="1" x14ac:dyDescent="0.55000000000000004">
      <c r="A104" s="24"/>
      <c r="B104" s="4"/>
      <c r="C104" s="24" t="s">
        <v>784</v>
      </c>
      <c r="D104" s="110"/>
      <c r="E104" s="108" t="s">
        <v>823</v>
      </c>
      <c r="F104" s="56">
        <v>10815</v>
      </c>
      <c r="G104" s="87">
        <v>10815</v>
      </c>
    </row>
    <row r="105" spans="1:7" ht="24.75" customHeight="1" x14ac:dyDescent="0.55000000000000004">
      <c r="A105" s="24"/>
      <c r="B105" s="158"/>
      <c r="C105" s="24" t="s">
        <v>785</v>
      </c>
      <c r="D105" s="110"/>
      <c r="E105" s="104" t="s">
        <v>825</v>
      </c>
      <c r="F105" s="70">
        <v>5500</v>
      </c>
      <c r="G105" s="87">
        <v>5500</v>
      </c>
    </row>
    <row r="106" spans="1:7" ht="27" customHeight="1" x14ac:dyDescent="0.55000000000000004">
      <c r="A106" s="24"/>
      <c r="B106" s="4"/>
      <c r="C106" s="24" t="s">
        <v>802</v>
      </c>
      <c r="D106" s="110"/>
      <c r="E106" s="104" t="s">
        <v>825</v>
      </c>
      <c r="F106" s="70">
        <v>5500</v>
      </c>
      <c r="G106" s="87">
        <v>5500</v>
      </c>
    </row>
    <row r="107" spans="1:7" ht="24.75" customHeight="1" x14ac:dyDescent="0.55000000000000004">
      <c r="A107" s="24"/>
      <c r="B107" s="158"/>
      <c r="C107" s="24"/>
      <c r="D107" s="39"/>
      <c r="E107" s="49"/>
      <c r="F107" s="70"/>
      <c r="G107" s="82"/>
    </row>
    <row r="108" spans="1:7" x14ac:dyDescent="0.55000000000000004">
      <c r="A108" s="24"/>
      <c r="B108" s="4"/>
      <c r="C108" s="111" t="s">
        <v>8</v>
      </c>
      <c r="D108" s="39"/>
      <c r="E108" s="49"/>
      <c r="F108" s="70">
        <f>SUM(F87:F106)</f>
        <v>21815</v>
      </c>
      <c r="G108" s="79"/>
    </row>
    <row r="109" spans="1:7" ht="26.25" customHeight="1" x14ac:dyDescent="0.6">
      <c r="A109" s="24"/>
      <c r="B109" s="4"/>
      <c r="C109" s="112" t="s">
        <v>9</v>
      </c>
      <c r="D109" s="43"/>
      <c r="E109" s="113"/>
      <c r="F109" s="150">
        <f>G110-F108</f>
        <v>10000</v>
      </c>
      <c r="G109" s="141"/>
    </row>
    <row r="110" spans="1:7" x14ac:dyDescent="0.55000000000000004">
      <c r="A110" s="24"/>
      <c r="B110" s="4"/>
      <c r="C110" s="84" t="s">
        <v>12</v>
      </c>
      <c r="D110" s="39"/>
      <c r="E110" s="49"/>
      <c r="F110" s="70"/>
      <c r="G110" s="56">
        <f>SUM(G87:G109)</f>
        <v>31815</v>
      </c>
    </row>
    <row r="111" spans="1:7" ht="22.5" x14ac:dyDescent="0.6">
      <c r="A111" s="24"/>
      <c r="B111" s="4"/>
      <c r="C111" s="127"/>
      <c r="D111" s="39"/>
      <c r="E111" s="49"/>
      <c r="F111" s="107"/>
      <c r="G111" s="79"/>
    </row>
    <row r="112" spans="1:7" ht="22.5" x14ac:dyDescent="0.6">
      <c r="A112" s="24"/>
      <c r="B112" s="4"/>
      <c r="C112" s="127"/>
      <c r="D112" s="39"/>
      <c r="E112" s="49"/>
      <c r="F112" s="107"/>
      <c r="G112" s="79"/>
    </row>
    <row r="113" spans="1:8" ht="27" customHeight="1" x14ac:dyDescent="0.6">
      <c r="A113" s="164"/>
      <c r="B113" s="164"/>
      <c r="C113" s="164"/>
      <c r="D113" s="164"/>
      <c r="E113" s="164"/>
      <c r="F113" s="164"/>
      <c r="G113" s="79"/>
    </row>
    <row r="114" spans="1:8" ht="20.65" x14ac:dyDescent="0.6">
      <c r="A114" s="156"/>
      <c r="B114" s="156"/>
      <c r="C114" s="156"/>
      <c r="D114" s="114"/>
      <c r="E114" s="115"/>
      <c r="F114" s="116"/>
      <c r="G114" s="79"/>
    </row>
    <row r="115" spans="1:8" ht="45" x14ac:dyDescent="0.45">
      <c r="A115" s="168" t="s">
        <v>722</v>
      </c>
      <c r="B115" s="168"/>
      <c r="C115" s="128" t="s">
        <v>820</v>
      </c>
      <c r="D115" s="92"/>
      <c r="E115" s="49"/>
      <c r="F115" s="125"/>
      <c r="G115" s="79"/>
    </row>
    <row r="116" spans="1:8" ht="16.5" customHeight="1" x14ac:dyDescent="0.6">
      <c r="A116" s="129"/>
      <c r="B116" s="129"/>
      <c r="C116" s="78"/>
      <c r="D116" s="159"/>
      <c r="E116" s="130"/>
      <c r="F116" s="116"/>
      <c r="G116" s="142"/>
    </row>
    <row r="117" spans="1:8" ht="42" customHeight="1" x14ac:dyDescent="0.6">
      <c r="A117" s="76"/>
      <c r="B117" s="77"/>
      <c r="C117" s="131"/>
      <c r="D117" s="60" t="s">
        <v>718</v>
      </c>
      <c r="E117" s="119" t="s">
        <v>0</v>
      </c>
      <c r="F117" s="132" t="s">
        <v>719</v>
      </c>
      <c r="G117" s="151" t="s">
        <v>824</v>
      </c>
    </row>
    <row r="118" spans="1:8" ht="24.75" customHeight="1" x14ac:dyDescent="0.55000000000000004">
      <c r="A118" s="4" t="s">
        <v>3</v>
      </c>
      <c r="B118" s="165" t="s">
        <v>10</v>
      </c>
      <c r="C118" s="165"/>
      <c r="D118" s="39"/>
      <c r="E118" s="49"/>
      <c r="F118" s="70"/>
      <c r="G118" s="56"/>
    </row>
    <row r="119" spans="1:8" ht="24.75" customHeight="1" x14ac:dyDescent="0.6">
      <c r="A119" s="24"/>
      <c r="B119" s="4" t="s">
        <v>13</v>
      </c>
      <c r="C119" s="30" t="s">
        <v>760</v>
      </c>
      <c r="D119" s="95"/>
      <c r="E119" s="96"/>
      <c r="F119" s="70"/>
      <c r="G119" s="56"/>
    </row>
    <row r="120" spans="1:8" ht="25.5" customHeight="1" x14ac:dyDescent="0.6">
      <c r="A120" s="24"/>
      <c r="B120" s="4"/>
      <c r="C120" s="192" t="s">
        <v>766</v>
      </c>
      <c r="D120" s="95"/>
      <c r="E120" s="96"/>
      <c r="F120" s="70"/>
      <c r="G120" s="56"/>
    </row>
    <row r="121" spans="1:8" ht="25.5" customHeight="1" x14ac:dyDescent="0.6">
      <c r="A121" s="24"/>
      <c r="B121" s="4"/>
      <c r="C121" s="30"/>
      <c r="D121" s="95"/>
      <c r="E121" s="96"/>
      <c r="F121" s="70"/>
      <c r="G121" s="56"/>
    </row>
    <row r="122" spans="1:8" x14ac:dyDescent="0.55000000000000004">
      <c r="A122" s="24"/>
      <c r="B122" s="4" t="s">
        <v>14</v>
      </c>
      <c r="C122" s="30" t="s">
        <v>761</v>
      </c>
      <c r="D122" s="39"/>
      <c r="E122" s="49"/>
      <c r="F122" s="70"/>
      <c r="G122" s="56"/>
    </row>
    <row r="123" spans="1:8" x14ac:dyDescent="0.55000000000000004">
      <c r="A123" s="24"/>
      <c r="B123" s="4"/>
      <c r="C123" s="30" t="s">
        <v>780</v>
      </c>
      <c r="D123" s="39"/>
      <c r="E123" s="49"/>
      <c r="F123" s="70"/>
      <c r="G123" s="56"/>
    </row>
    <row r="124" spans="1:8" x14ac:dyDescent="0.55000000000000004">
      <c r="A124" s="24"/>
      <c r="B124" s="4"/>
      <c r="C124" s="30" t="s">
        <v>781</v>
      </c>
      <c r="D124" s="39"/>
      <c r="E124" s="49"/>
      <c r="F124" s="70"/>
      <c r="G124" s="56"/>
    </row>
    <row r="125" spans="1:8" x14ac:dyDescent="0.55000000000000004">
      <c r="A125" s="24"/>
      <c r="B125" s="4"/>
      <c r="C125" s="30" t="s">
        <v>782</v>
      </c>
      <c r="D125" s="39"/>
      <c r="E125" s="49"/>
      <c r="F125" s="70"/>
      <c r="G125" s="56"/>
    </row>
    <row r="126" spans="1:8" ht="21.75" customHeight="1" x14ac:dyDescent="0.55000000000000004">
      <c r="A126" s="24"/>
      <c r="B126" s="4"/>
      <c r="C126" s="30"/>
      <c r="D126" s="39"/>
      <c r="E126" s="49"/>
      <c r="F126" s="70"/>
      <c r="G126" s="56"/>
    </row>
    <row r="127" spans="1:8" ht="25.5" customHeight="1" x14ac:dyDescent="0.55000000000000004">
      <c r="A127" s="24"/>
      <c r="B127" s="4" t="s">
        <v>6</v>
      </c>
      <c r="C127" s="34" t="s">
        <v>774</v>
      </c>
      <c r="D127" s="133"/>
      <c r="E127" s="108"/>
      <c r="F127" s="70"/>
      <c r="G127" s="87">
        <v>4423</v>
      </c>
      <c r="H127" s="100"/>
    </row>
    <row r="128" spans="1:8" x14ac:dyDescent="0.55000000000000004">
      <c r="A128" s="24"/>
      <c r="B128" s="4" t="s">
        <v>11</v>
      </c>
      <c r="C128" s="34" t="s">
        <v>801</v>
      </c>
      <c r="D128" s="39"/>
      <c r="E128" s="108"/>
      <c r="F128" s="70"/>
      <c r="G128" s="87">
        <v>150</v>
      </c>
    </row>
    <row r="129" spans="1:12" ht="30" customHeight="1" x14ac:dyDescent="0.55000000000000004">
      <c r="A129" s="24"/>
      <c r="B129" s="4"/>
      <c r="C129" s="111" t="s">
        <v>8</v>
      </c>
      <c r="D129" s="39"/>
      <c r="E129" s="49"/>
      <c r="F129" s="70">
        <f>SUM(F119:F128)</f>
        <v>0</v>
      </c>
      <c r="G129" s="79"/>
    </row>
    <row r="130" spans="1:12" ht="22.5" x14ac:dyDescent="0.6">
      <c r="A130" s="24"/>
      <c r="B130" s="4"/>
      <c r="C130" s="112" t="s">
        <v>9</v>
      </c>
      <c r="D130" s="43"/>
      <c r="E130" s="113"/>
      <c r="F130" s="107">
        <f>+G131-F129</f>
        <v>4573</v>
      </c>
      <c r="G130" s="141"/>
    </row>
    <row r="131" spans="1:12" ht="25.5" customHeight="1" x14ac:dyDescent="0.55000000000000004">
      <c r="A131" s="24"/>
      <c r="B131" s="4"/>
      <c r="C131" s="84" t="s">
        <v>15</v>
      </c>
      <c r="D131" s="39"/>
      <c r="E131" s="49"/>
      <c r="F131" s="70"/>
      <c r="G131" s="56">
        <f>SUM(G118:G130)</f>
        <v>4573</v>
      </c>
    </row>
    <row r="132" spans="1:12" ht="26.25" customHeight="1" x14ac:dyDescent="0.45">
      <c r="A132" s="134"/>
      <c r="B132" s="134"/>
      <c r="C132" s="134"/>
      <c r="D132" s="135"/>
      <c r="E132" s="49"/>
      <c r="F132" s="136"/>
      <c r="G132" s="79"/>
    </row>
    <row r="133" spans="1:12" ht="25.15" x14ac:dyDescent="0.7">
      <c r="A133" s="172" t="s">
        <v>720</v>
      </c>
      <c r="B133" s="172"/>
      <c r="C133" s="172"/>
      <c r="D133" s="172"/>
      <c r="E133" s="172"/>
      <c r="F133" s="172"/>
      <c r="G133" s="79"/>
    </row>
    <row r="134" spans="1:12" ht="25.15" x14ac:dyDescent="0.7">
      <c r="A134" s="173" t="s">
        <v>769</v>
      </c>
      <c r="B134" s="173"/>
      <c r="C134" s="173"/>
      <c r="D134" s="173"/>
      <c r="E134" s="173"/>
      <c r="F134" s="173"/>
      <c r="G134" s="79"/>
    </row>
    <row r="135" spans="1:12" ht="20.65" x14ac:dyDescent="0.6">
      <c r="A135" s="164"/>
      <c r="B135" s="164"/>
      <c r="C135" s="164"/>
      <c r="D135" s="164"/>
      <c r="E135" s="164"/>
      <c r="F135" s="164"/>
      <c r="G135" s="79"/>
    </row>
    <row r="136" spans="1:12" ht="20.65" x14ac:dyDescent="0.6">
      <c r="A136" s="162"/>
      <c r="B136" s="162"/>
      <c r="C136" s="162"/>
      <c r="D136" s="114"/>
      <c r="E136" s="115"/>
      <c r="F136" s="116"/>
      <c r="G136" s="79"/>
    </row>
    <row r="137" spans="1:12" ht="45" x14ac:dyDescent="0.6">
      <c r="A137" s="175" t="s">
        <v>723</v>
      </c>
      <c r="B137" s="175"/>
      <c r="C137" s="137" t="s">
        <v>810</v>
      </c>
      <c r="D137" s="114"/>
      <c r="E137" s="115"/>
      <c r="F137" s="138"/>
      <c r="G137" s="79"/>
    </row>
    <row r="138" spans="1:12" s="44" customFormat="1" ht="15" customHeight="1" x14ac:dyDescent="0.6">
      <c r="A138" s="76"/>
      <c r="B138" s="77"/>
      <c r="C138" s="78"/>
      <c r="D138" s="45"/>
      <c r="E138" s="50"/>
      <c r="F138" s="69"/>
      <c r="G138" s="79"/>
      <c r="L138" s="79"/>
    </row>
    <row r="139" spans="1:12" ht="36" x14ac:dyDescent="0.6">
      <c r="A139" s="76"/>
      <c r="B139" s="77"/>
      <c r="C139" s="139"/>
      <c r="D139" s="60" t="s">
        <v>718</v>
      </c>
      <c r="E139" s="119" t="s">
        <v>0</v>
      </c>
      <c r="F139" s="120" t="s">
        <v>719</v>
      </c>
      <c r="G139" s="151" t="s">
        <v>824</v>
      </c>
    </row>
    <row r="140" spans="1:12" x14ac:dyDescent="0.55000000000000004">
      <c r="A140" s="4" t="s">
        <v>3</v>
      </c>
      <c r="B140" s="165" t="s">
        <v>16</v>
      </c>
      <c r="C140" s="165"/>
      <c r="D140" s="39"/>
      <c r="E140" s="49"/>
      <c r="F140" s="70"/>
      <c r="G140" s="56"/>
    </row>
    <row r="141" spans="1:12" x14ac:dyDescent="0.55000000000000004">
      <c r="A141" s="4"/>
      <c r="B141" s="163"/>
      <c r="C141" s="163"/>
      <c r="D141" s="39"/>
      <c r="E141" s="49"/>
      <c r="F141" s="70"/>
      <c r="G141" s="56" t="s">
        <v>799</v>
      </c>
    </row>
    <row r="142" spans="1:12" x14ac:dyDescent="0.55000000000000004">
      <c r="A142" s="24"/>
      <c r="B142" s="163" t="s">
        <v>13</v>
      </c>
      <c r="C142" s="34" t="s">
        <v>800</v>
      </c>
      <c r="D142" s="39"/>
      <c r="E142" s="49"/>
      <c r="F142" s="70"/>
      <c r="G142" s="56"/>
    </row>
    <row r="143" spans="1:12" ht="27.75" customHeight="1" x14ac:dyDescent="0.55000000000000004">
      <c r="A143" s="24"/>
      <c r="B143" s="163"/>
      <c r="C143" s="30"/>
      <c r="D143" s="39"/>
      <c r="E143" s="49"/>
      <c r="F143" s="70"/>
      <c r="G143" s="56"/>
    </row>
    <row r="144" spans="1:12" x14ac:dyDescent="0.55000000000000004">
      <c r="A144" s="24"/>
      <c r="B144" s="163" t="s">
        <v>14</v>
      </c>
      <c r="C144" s="30" t="s">
        <v>775</v>
      </c>
      <c r="D144" s="143"/>
      <c r="E144" s="104"/>
      <c r="F144" s="70"/>
      <c r="G144" s="56"/>
    </row>
    <row r="145" spans="1:12" x14ac:dyDescent="0.55000000000000004">
      <c r="A145" s="24"/>
      <c r="B145" s="160"/>
      <c r="C145" s="30"/>
      <c r="D145" s="143"/>
      <c r="E145" s="104"/>
      <c r="F145" s="70"/>
      <c r="G145" s="56"/>
    </row>
    <row r="146" spans="1:12" ht="44.25" x14ac:dyDescent="0.55000000000000004">
      <c r="A146" s="24"/>
      <c r="B146" s="160" t="s">
        <v>811</v>
      </c>
      <c r="C146" s="78" t="s">
        <v>776</v>
      </c>
      <c r="D146" s="143"/>
      <c r="E146" s="104"/>
      <c r="F146" s="70"/>
      <c r="G146" s="80"/>
    </row>
    <row r="147" spans="1:12" x14ac:dyDescent="0.55000000000000004">
      <c r="A147" s="24"/>
      <c r="B147" s="160"/>
      <c r="C147" s="30"/>
      <c r="D147" s="143"/>
      <c r="E147" s="104"/>
      <c r="F147" s="70"/>
      <c r="G147" s="56"/>
    </row>
    <row r="148" spans="1:12" ht="51.75" customHeight="1" x14ac:dyDescent="0.55000000000000004">
      <c r="A148" s="24"/>
      <c r="B148" s="160" t="s">
        <v>812</v>
      </c>
      <c r="C148" s="78" t="s">
        <v>777</v>
      </c>
      <c r="D148" s="39"/>
      <c r="E148" s="49"/>
      <c r="F148" s="70"/>
      <c r="G148" s="80"/>
    </row>
    <row r="149" spans="1:12" ht="23.25" customHeight="1" x14ac:dyDescent="0.55000000000000004">
      <c r="A149" s="24"/>
      <c r="B149" s="155"/>
      <c r="C149" s="78"/>
      <c r="D149" s="39"/>
      <c r="E149" s="49"/>
      <c r="F149" s="70"/>
      <c r="G149" s="80"/>
    </row>
    <row r="150" spans="1:12" s="75" customFormat="1" ht="24" customHeight="1" x14ac:dyDescent="0.55000000000000004">
      <c r="A150" s="24"/>
      <c r="B150" s="144" t="s">
        <v>813</v>
      </c>
      <c r="C150" s="27" t="s">
        <v>814</v>
      </c>
      <c r="D150" s="145"/>
      <c r="E150" s="146"/>
      <c r="F150" s="147"/>
      <c r="G150" s="148"/>
      <c r="L150" s="74"/>
    </row>
    <row r="151" spans="1:12" s="75" customFormat="1" ht="24" customHeight="1" x14ac:dyDescent="0.55000000000000004">
      <c r="A151" s="24"/>
      <c r="B151" s="144"/>
      <c r="C151" s="27"/>
      <c r="D151" s="145"/>
      <c r="E151" s="146"/>
      <c r="F151" s="147"/>
      <c r="G151" s="148"/>
      <c r="L151" s="74"/>
    </row>
    <row r="152" spans="1:12" s="75" customFormat="1" ht="24" customHeight="1" x14ac:dyDescent="0.55000000000000004">
      <c r="A152" s="24"/>
      <c r="B152" s="144" t="s">
        <v>815</v>
      </c>
      <c r="C152" s="27" t="s">
        <v>816</v>
      </c>
      <c r="D152" s="145"/>
      <c r="E152" s="146"/>
      <c r="F152" s="147"/>
      <c r="G152" s="148"/>
      <c r="L152" s="74"/>
    </row>
    <row r="153" spans="1:12" s="75" customFormat="1" ht="24" customHeight="1" x14ac:dyDescent="0.55000000000000004">
      <c r="A153" s="24"/>
      <c r="B153" s="144"/>
      <c r="C153" s="27"/>
      <c r="D153" s="145"/>
      <c r="E153" s="146"/>
      <c r="F153" s="147"/>
      <c r="G153" s="148"/>
      <c r="L153" s="74"/>
    </row>
    <row r="154" spans="1:12" s="75" customFormat="1" ht="24.75" customHeight="1" x14ac:dyDescent="0.55000000000000004">
      <c r="A154" s="24"/>
      <c r="B154" s="144" t="s">
        <v>817</v>
      </c>
      <c r="C154" s="193" t="s">
        <v>818</v>
      </c>
      <c r="D154" s="145"/>
      <c r="E154" s="146"/>
      <c r="F154" s="147"/>
      <c r="G154" s="148"/>
      <c r="L154" s="74"/>
    </row>
    <row r="155" spans="1:12" s="75" customFormat="1" ht="24" customHeight="1" x14ac:dyDescent="0.55000000000000004">
      <c r="A155" s="24"/>
      <c r="B155" s="144"/>
      <c r="C155" s="27"/>
      <c r="D155" s="145"/>
      <c r="E155" s="146"/>
      <c r="F155" s="147"/>
      <c r="G155" s="148"/>
      <c r="L155" s="74"/>
    </row>
    <row r="156" spans="1:12" s="75" customFormat="1" ht="24" customHeight="1" x14ac:dyDescent="0.55000000000000004">
      <c r="A156" s="24"/>
      <c r="B156" s="144"/>
      <c r="C156" s="27"/>
      <c r="D156" s="145"/>
      <c r="E156" s="146"/>
      <c r="F156" s="147"/>
      <c r="G156" s="148"/>
      <c r="L156" s="74"/>
    </row>
    <row r="157" spans="1:12" x14ac:dyDescent="0.55000000000000004">
      <c r="A157" s="144"/>
      <c r="B157" s="155"/>
      <c r="C157" s="111" t="s">
        <v>8</v>
      </c>
      <c r="D157" s="39"/>
      <c r="E157" s="49"/>
      <c r="F157" s="70">
        <f>SUM(F140:F150)</f>
        <v>0</v>
      </c>
      <c r="G157" s="56"/>
    </row>
    <row r="158" spans="1:12" ht="22.5" x14ac:dyDescent="0.6">
      <c r="A158" s="144"/>
      <c r="B158" s="140"/>
      <c r="C158" s="112" t="s">
        <v>9</v>
      </c>
      <c r="D158" s="43"/>
      <c r="E158" s="113"/>
      <c r="F158" s="107">
        <f>+G159-F157</f>
        <v>0</v>
      </c>
      <c r="G158" s="141"/>
    </row>
    <row r="159" spans="1:12" x14ac:dyDescent="0.55000000000000004">
      <c r="A159" s="24"/>
      <c r="B159" s="140"/>
      <c r="C159" s="84" t="s">
        <v>17</v>
      </c>
      <c r="D159" s="39"/>
      <c r="E159" s="49"/>
      <c r="F159" s="70"/>
      <c r="G159" s="56">
        <f>SUM(G140:G158)</f>
        <v>0</v>
      </c>
      <c r="L159" s="55"/>
    </row>
    <row r="160" spans="1:12" ht="22.5" x14ac:dyDescent="0.6">
      <c r="A160" s="24"/>
      <c r="B160" s="140"/>
      <c r="C160" s="127"/>
      <c r="D160" s="39"/>
      <c r="E160" s="49"/>
      <c r="F160" s="107"/>
      <c r="G160" s="79"/>
    </row>
    <row r="161" spans="1:11" x14ac:dyDescent="0.55000000000000004">
      <c r="A161" s="3"/>
      <c r="B161" s="58"/>
      <c r="C161" s="84" t="s">
        <v>789</v>
      </c>
      <c r="D161" s="59"/>
      <c r="E161" s="49"/>
      <c r="F161" s="71"/>
      <c r="G161" s="87">
        <f>G159+G131+G110+G79+G45</f>
        <v>147938</v>
      </c>
      <c r="H161" s="100"/>
      <c r="I161" s="100"/>
    </row>
    <row r="162" spans="1:11" ht="22.5" x14ac:dyDescent="0.6">
      <c r="A162" s="41"/>
      <c r="B162" s="4"/>
      <c r="C162" s="45" t="s">
        <v>729</v>
      </c>
      <c r="D162" s="61"/>
      <c r="E162" s="62"/>
      <c r="F162" s="72"/>
      <c r="G162" s="88">
        <v>45000</v>
      </c>
      <c r="I162" t="s">
        <v>799</v>
      </c>
    </row>
    <row r="163" spans="1:11" ht="22.5" thickBot="1" x14ac:dyDescent="0.6">
      <c r="A163" s="41"/>
      <c r="B163" s="4"/>
      <c r="C163" s="84" t="s">
        <v>787</v>
      </c>
      <c r="D163" s="39"/>
      <c r="E163" s="49"/>
      <c r="F163" s="70"/>
      <c r="G163" s="85">
        <f>G162+G161</f>
        <v>192938</v>
      </c>
      <c r="I163" s="54"/>
      <c r="K163" s="54"/>
    </row>
    <row r="164" spans="1:11" ht="22.5" thickTop="1" x14ac:dyDescent="0.55000000000000004">
      <c r="A164" s="41"/>
      <c r="B164" s="4"/>
      <c r="C164" s="84"/>
      <c r="D164" s="39"/>
      <c r="E164" s="49"/>
      <c r="F164" s="70"/>
      <c r="G164" s="70"/>
      <c r="I164" s="54"/>
    </row>
    <row r="165" spans="1:11" ht="22.5" x14ac:dyDescent="0.6">
      <c r="A165" s="41"/>
      <c r="B165" s="45"/>
      <c r="C165" s="45" t="s">
        <v>803</v>
      </c>
      <c r="D165" s="60"/>
      <c r="E165" s="63"/>
      <c r="F165" s="69"/>
      <c r="G165" s="149">
        <f>SUM(F157+F129+F108+F77+F43)</f>
        <v>225945</v>
      </c>
      <c r="H165" s="54"/>
    </row>
    <row r="166" spans="1:11" ht="22.5" x14ac:dyDescent="0.6">
      <c r="A166" s="44"/>
      <c r="B166" s="40"/>
      <c r="C166" s="60" t="s">
        <v>790</v>
      </c>
      <c r="D166" s="60"/>
      <c r="E166" s="63"/>
      <c r="F166" s="86"/>
      <c r="G166" s="64">
        <f>G161-G165</f>
        <v>-78007</v>
      </c>
      <c r="I166" s="99"/>
    </row>
    <row r="167" spans="1:11" ht="22.5" x14ac:dyDescent="0.6">
      <c r="A167" s="44"/>
      <c r="B167" s="40"/>
      <c r="C167" s="60"/>
      <c r="D167" s="60"/>
      <c r="E167" s="63"/>
      <c r="F167" s="86"/>
      <c r="G167" s="64"/>
    </row>
    <row r="168" spans="1:11" ht="22.5" x14ac:dyDescent="0.6">
      <c r="A168" s="44"/>
      <c r="B168" s="40"/>
      <c r="C168" s="60"/>
      <c r="D168" s="60"/>
      <c r="E168" s="63"/>
      <c r="F168" s="86"/>
      <c r="G168" s="64"/>
    </row>
    <row r="169" spans="1:11" x14ac:dyDescent="0.55000000000000004">
      <c r="A169" s="41"/>
      <c r="B169" s="4"/>
      <c r="C169" s="84"/>
      <c r="D169" s="39"/>
      <c r="E169" s="49"/>
      <c r="F169" s="70"/>
      <c r="G169" s="57"/>
    </row>
    <row r="172" spans="1:11" ht="22.5" hidden="1" x14ac:dyDescent="0.6">
      <c r="A172" s="40"/>
      <c r="B172" s="4"/>
      <c r="C172" s="42" t="s">
        <v>728</v>
      </c>
      <c r="D172" s="43"/>
      <c r="E172" s="49"/>
      <c r="F172" s="70">
        <v>19272.5</v>
      </c>
      <c r="G172" s="57"/>
    </row>
    <row r="173" spans="1:11" ht="22.5" hidden="1" x14ac:dyDescent="0.6">
      <c r="A173" s="40"/>
      <c r="B173" s="4"/>
      <c r="C173" s="24" t="s">
        <v>727</v>
      </c>
      <c r="D173" s="43"/>
      <c r="E173" s="49"/>
      <c r="F173" s="70">
        <f>+G161+G162-F172</f>
        <v>173665.5</v>
      </c>
      <c r="G173" s="57"/>
    </row>
    <row r="174" spans="1:11" hidden="1" x14ac:dyDescent="0.55000000000000004">
      <c r="A174" s="41"/>
      <c r="B174" s="44"/>
      <c r="C174" s="42"/>
      <c r="D174" s="45"/>
      <c r="E174" s="50"/>
      <c r="F174" s="69"/>
      <c r="G174" s="56"/>
    </row>
    <row r="175" spans="1:11" hidden="1" x14ac:dyDescent="0.55000000000000004">
      <c r="A175" s="41"/>
      <c r="C175" s="52" t="s">
        <v>732</v>
      </c>
      <c r="E175" s="53"/>
      <c r="F175" s="67"/>
    </row>
    <row r="176" spans="1:11" hidden="1" x14ac:dyDescent="0.55000000000000004">
      <c r="A176" s="44"/>
      <c r="C176" s="3" t="s">
        <v>733</v>
      </c>
      <c r="E176" s="53"/>
      <c r="F176" s="67">
        <v>1673</v>
      </c>
    </row>
    <row r="177" spans="2:6" hidden="1" x14ac:dyDescent="0.55000000000000004">
      <c r="C177" s="3" t="s">
        <v>730</v>
      </c>
      <c r="E177" s="53"/>
      <c r="F177" s="67">
        <v>2500</v>
      </c>
    </row>
    <row r="178" spans="2:6" hidden="1" x14ac:dyDescent="0.55000000000000004">
      <c r="C178" s="3" t="s">
        <v>734</v>
      </c>
      <c r="E178" s="53"/>
      <c r="F178" s="67">
        <v>100</v>
      </c>
    </row>
    <row r="179" spans="2:6" hidden="1" x14ac:dyDescent="0.55000000000000004">
      <c r="C179" s="3" t="s">
        <v>731</v>
      </c>
      <c r="E179" s="53"/>
      <c r="F179" s="67">
        <v>15000</v>
      </c>
    </row>
    <row r="180" spans="2:6" hidden="1" x14ac:dyDescent="0.55000000000000004">
      <c r="C180" s="3"/>
      <c r="E180" s="53"/>
      <c r="F180" s="67">
        <f>SUM(F176:F179)</f>
        <v>19273</v>
      </c>
    </row>
    <row r="181" spans="2:6" x14ac:dyDescent="0.55000000000000004">
      <c r="B181" s="81"/>
      <c r="C181" s="81"/>
    </row>
  </sheetData>
  <mergeCells count="25">
    <mergeCell ref="A1:F1"/>
    <mergeCell ref="A2:F2"/>
    <mergeCell ref="A3:F3"/>
    <mergeCell ref="B53:C53"/>
    <mergeCell ref="A48:F48"/>
    <mergeCell ref="B8:C8"/>
    <mergeCell ref="A46:F46"/>
    <mergeCell ref="A47:F47"/>
    <mergeCell ref="A137:B137"/>
    <mergeCell ref="A133:F133"/>
    <mergeCell ref="A134:F134"/>
    <mergeCell ref="A135:F135"/>
    <mergeCell ref="B140:C140"/>
    <mergeCell ref="K49:L49"/>
    <mergeCell ref="A80:F80"/>
    <mergeCell ref="A81:F81"/>
    <mergeCell ref="A82:F82"/>
    <mergeCell ref="A50:B50"/>
    <mergeCell ref="A113:F113"/>
    <mergeCell ref="B118:C118"/>
    <mergeCell ref="A5:B5"/>
    <mergeCell ref="A84:B84"/>
    <mergeCell ref="A115:B115"/>
    <mergeCell ref="B87:C87"/>
    <mergeCell ref="B75:C75"/>
  </mergeCells>
  <phoneticPr fontId="13" type="noConversion"/>
  <pageMargins left="0.3" right="0.3" top="0.75" bottom="0.75" header="0.5" footer="0"/>
  <pageSetup scale="50" fitToHeight="4" orientation="portrait" r:id="rId1"/>
  <headerFooter alignWithMargins="0"/>
  <rowBreaks count="4" manualBreakCount="4">
    <brk id="45" max="16383" man="1"/>
    <brk id="79" max="16383" man="1"/>
    <brk id="132" max="16383" man="1"/>
    <brk id="1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8"/>
  <sheetViews>
    <sheetView topLeftCell="D342" workbookViewId="0">
      <selection activeCell="E357" sqref="E357"/>
    </sheetView>
  </sheetViews>
  <sheetFormatPr defaultColWidth="9.1328125" defaultRowHeight="13.5" x14ac:dyDescent="0.35"/>
  <cols>
    <col min="1" max="1" width="17" style="7" hidden="1" customWidth="1"/>
    <col min="2" max="2" width="44.73046875" style="7" hidden="1" customWidth="1"/>
    <col min="3" max="3" width="0" style="7" hidden="1" customWidth="1"/>
    <col min="4" max="4" width="27.265625" style="7" bestFit="1" customWidth="1"/>
    <col min="5" max="5" width="44.73046875" style="7" bestFit="1" customWidth="1"/>
    <col min="6" max="6" width="9.1328125" style="7"/>
    <col min="7" max="7" width="23.1328125" style="7" bestFit="1" customWidth="1"/>
    <col min="8" max="9" width="9.1328125" style="7"/>
    <col min="10" max="10" width="7.73046875" style="7" bestFit="1" customWidth="1"/>
    <col min="11" max="16384" width="9.1328125" style="7"/>
  </cols>
  <sheetData>
    <row r="1" spans="1:5" x14ac:dyDescent="0.35">
      <c r="A1" s="5">
        <v>38798</v>
      </c>
      <c r="B1" s="6">
        <v>0.68011574074074066</v>
      </c>
      <c r="C1" s="6"/>
      <c r="D1" s="7" t="s">
        <v>19</v>
      </c>
    </row>
    <row r="2" spans="1:5" x14ac:dyDescent="0.35">
      <c r="A2" s="7" t="s">
        <v>20</v>
      </c>
    </row>
    <row r="3" spans="1:5" ht="13.9" x14ac:dyDescent="0.4">
      <c r="A3" s="7" t="s">
        <v>21</v>
      </c>
      <c r="D3" s="185" t="s">
        <v>22</v>
      </c>
      <c r="E3" s="186"/>
    </row>
    <row r="4" spans="1:5" x14ac:dyDescent="0.35">
      <c r="A4" s="7" t="s">
        <v>23</v>
      </c>
      <c r="B4" s="7" t="s">
        <v>24</v>
      </c>
      <c r="D4" s="7" t="s">
        <v>23</v>
      </c>
      <c r="E4" s="7" t="s">
        <v>24</v>
      </c>
    </row>
    <row r="5" spans="1:5" ht="13.9" x14ac:dyDescent="0.4">
      <c r="A5" s="7" t="s">
        <v>25</v>
      </c>
      <c r="D5" s="187" t="s">
        <v>26</v>
      </c>
      <c r="E5" s="187"/>
    </row>
    <row r="6" spans="1:5" x14ac:dyDescent="0.35">
      <c r="A6" s="7" t="s">
        <v>27</v>
      </c>
      <c r="B6" s="7" t="s">
        <v>28</v>
      </c>
      <c r="D6" s="7" t="s">
        <v>27</v>
      </c>
      <c r="E6" s="7" t="s">
        <v>28</v>
      </c>
    </row>
    <row r="7" spans="1:5" x14ac:dyDescent="0.35">
      <c r="A7" s="7" t="s">
        <v>29</v>
      </c>
      <c r="B7" s="7" t="s">
        <v>30</v>
      </c>
      <c r="D7" s="7" t="s">
        <v>29</v>
      </c>
      <c r="E7" s="7" t="s">
        <v>30</v>
      </c>
    </row>
    <row r="8" spans="1:5" x14ac:dyDescent="0.35">
      <c r="A8" s="7" t="s">
        <v>31</v>
      </c>
      <c r="B8" s="7" t="s">
        <v>32</v>
      </c>
      <c r="D8" s="7" t="s">
        <v>31</v>
      </c>
      <c r="E8" s="7" t="s">
        <v>32</v>
      </c>
    </row>
    <row r="9" spans="1:5" x14ac:dyDescent="0.35">
      <c r="A9" s="7" t="s">
        <v>33</v>
      </c>
      <c r="B9" s="7" t="s">
        <v>34</v>
      </c>
      <c r="D9" s="7" t="s">
        <v>33</v>
      </c>
      <c r="E9" s="7" t="s">
        <v>34</v>
      </c>
    </row>
    <row r="10" spans="1:5" x14ac:dyDescent="0.35">
      <c r="A10" s="7" t="s">
        <v>35</v>
      </c>
      <c r="B10" s="7" t="s">
        <v>36</v>
      </c>
      <c r="D10" s="7" t="s">
        <v>35</v>
      </c>
      <c r="E10" s="7" t="s">
        <v>36</v>
      </c>
    </row>
    <row r="11" spans="1:5" x14ac:dyDescent="0.35">
      <c r="A11" s="7" t="s">
        <v>37</v>
      </c>
      <c r="B11" s="7" t="s">
        <v>38</v>
      </c>
      <c r="D11" s="7" t="s">
        <v>37</v>
      </c>
      <c r="E11" s="7" t="s">
        <v>38</v>
      </c>
    </row>
    <row r="12" spans="1:5" x14ac:dyDescent="0.35">
      <c r="A12" s="7" t="s">
        <v>39</v>
      </c>
      <c r="B12" s="7" t="s">
        <v>40</v>
      </c>
      <c r="D12" s="7" t="s">
        <v>39</v>
      </c>
      <c r="E12" s="7" t="s">
        <v>40</v>
      </c>
    </row>
    <row r="13" spans="1:5" x14ac:dyDescent="0.35">
      <c r="A13" s="7" t="s">
        <v>41</v>
      </c>
      <c r="B13" s="7" t="s">
        <v>42</v>
      </c>
      <c r="D13" s="7" t="s">
        <v>41</v>
      </c>
      <c r="E13" s="7" t="s">
        <v>42</v>
      </c>
    </row>
    <row r="14" spans="1:5" x14ac:dyDescent="0.35">
      <c r="A14" s="7" t="s">
        <v>43</v>
      </c>
      <c r="B14" s="7" t="s">
        <v>44</v>
      </c>
      <c r="D14" s="7" t="s">
        <v>43</v>
      </c>
      <c r="E14" s="7" t="s">
        <v>44</v>
      </c>
    </row>
    <row r="15" spans="1:5" x14ac:dyDescent="0.35">
      <c r="A15" s="7" t="s">
        <v>45</v>
      </c>
      <c r="B15" s="7" t="s">
        <v>46</v>
      </c>
      <c r="D15" s="7" t="s">
        <v>45</v>
      </c>
      <c r="E15" s="7" t="s">
        <v>46</v>
      </c>
    </row>
    <row r="16" spans="1:5" x14ac:dyDescent="0.35">
      <c r="A16" s="7" t="s">
        <v>47</v>
      </c>
      <c r="D16" s="7" t="s">
        <v>47</v>
      </c>
      <c r="E16" s="7" t="s">
        <v>48</v>
      </c>
    </row>
    <row r="17" spans="1:8" x14ac:dyDescent="0.35">
      <c r="A17" s="7" t="s">
        <v>49</v>
      </c>
      <c r="B17" s="7" t="s">
        <v>50</v>
      </c>
      <c r="D17" s="7" t="s">
        <v>49</v>
      </c>
      <c r="E17" s="7" t="s">
        <v>50</v>
      </c>
    </row>
    <row r="18" spans="1:8" x14ac:dyDescent="0.35">
      <c r="A18" s="7" t="s">
        <v>51</v>
      </c>
      <c r="B18" s="7" t="s">
        <v>52</v>
      </c>
      <c r="D18" s="7" t="s">
        <v>51</v>
      </c>
      <c r="E18" s="7" t="s">
        <v>52</v>
      </c>
    </row>
    <row r="19" spans="1:8" x14ac:dyDescent="0.35">
      <c r="A19" s="7" t="s">
        <v>53</v>
      </c>
      <c r="B19" s="7" t="s">
        <v>54</v>
      </c>
      <c r="D19" s="7" t="s">
        <v>53</v>
      </c>
      <c r="E19" s="7" t="s">
        <v>54</v>
      </c>
    </row>
    <row r="20" spans="1:8" x14ac:dyDescent="0.35">
      <c r="A20" s="7" t="s">
        <v>55</v>
      </c>
      <c r="B20" s="7" t="s">
        <v>56</v>
      </c>
      <c r="D20" s="7" t="s">
        <v>55</v>
      </c>
      <c r="E20" s="7" t="s">
        <v>56</v>
      </c>
    </row>
    <row r="21" spans="1:8" x14ac:dyDescent="0.35">
      <c r="A21" s="7" t="s">
        <v>57</v>
      </c>
      <c r="B21" s="7" t="s">
        <v>58</v>
      </c>
      <c r="D21" s="7" t="s">
        <v>57</v>
      </c>
      <c r="E21" s="7" t="s">
        <v>58</v>
      </c>
    </row>
    <row r="22" spans="1:8" x14ac:dyDescent="0.35">
      <c r="A22" s="7" t="s">
        <v>59</v>
      </c>
      <c r="B22" s="7" t="s">
        <v>60</v>
      </c>
      <c r="D22" s="7" t="s">
        <v>59</v>
      </c>
      <c r="E22" s="7" t="s">
        <v>60</v>
      </c>
    </row>
    <row r="23" spans="1:8" x14ac:dyDescent="0.35">
      <c r="A23" s="7" t="s">
        <v>61</v>
      </c>
      <c r="B23" s="7" t="s">
        <v>62</v>
      </c>
      <c r="D23" s="7" t="s">
        <v>61</v>
      </c>
      <c r="E23" s="7" t="s">
        <v>62</v>
      </c>
    </row>
    <row r="24" spans="1:8" x14ac:dyDescent="0.35">
      <c r="A24" s="7" t="s">
        <v>63</v>
      </c>
      <c r="B24" s="7" t="s">
        <v>64</v>
      </c>
      <c r="D24" s="7" t="s">
        <v>63</v>
      </c>
      <c r="E24" s="7" t="s">
        <v>64</v>
      </c>
    </row>
    <row r="25" spans="1:8" x14ac:dyDescent="0.35">
      <c r="A25" s="7" t="s">
        <v>65</v>
      </c>
      <c r="B25" s="7" t="s">
        <v>66</v>
      </c>
      <c r="D25" s="7" t="s">
        <v>65</v>
      </c>
      <c r="E25" s="7" t="s">
        <v>66</v>
      </c>
    </row>
    <row r="26" spans="1:8" x14ac:dyDescent="0.35">
      <c r="A26" s="7" t="s">
        <v>67</v>
      </c>
      <c r="B26" s="7" t="s">
        <v>68</v>
      </c>
      <c r="D26" s="7" t="s">
        <v>67</v>
      </c>
      <c r="E26" s="7" t="s">
        <v>68</v>
      </c>
    </row>
    <row r="27" spans="1:8" x14ac:dyDescent="0.35">
      <c r="A27" s="7" t="s">
        <v>69</v>
      </c>
      <c r="B27" s="7" t="s">
        <v>70</v>
      </c>
      <c r="D27" s="7" t="s">
        <v>69</v>
      </c>
      <c r="E27" s="7" t="s">
        <v>70</v>
      </c>
    </row>
    <row r="28" spans="1:8" x14ac:dyDescent="0.35">
      <c r="A28" s="7" t="s">
        <v>71</v>
      </c>
      <c r="B28" s="7" t="s">
        <v>72</v>
      </c>
      <c r="D28" s="7" t="s">
        <v>71</v>
      </c>
      <c r="E28" s="7" t="s">
        <v>72</v>
      </c>
    </row>
    <row r="29" spans="1:8" ht="13.9" x14ac:dyDescent="0.4">
      <c r="A29" s="7" t="s">
        <v>73</v>
      </c>
      <c r="B29" s="7" t="s">
        <v>74</v>
      </c>
      <c r="D29" s="7" t="s">
        <v>73</v>
      </c>
      <c r="E29" s="7" t="s">
        <v>74</v>
      </c>
      <c r="G29" s="8" t="s">
        <v>75</v>
      </c>
      <c r="H29" s="8"/>
    </row>
    <row r="30" spans="1:8" ht="13.9" x14ac:dyDescent="0.4">
      <c r="A30" s="7" t="s">
        <v>76</v>
      </c>
      <c r="B30" s="7" t="s">
        <v>77</v>
      </c>
      <c r="D30" s="7" t="s">
        <v>76</v>
      </c>
      <c r="E30" s="7" t="s">
        <v>77</v>
      </c>
      <c r="G30" s="8" t="s">
        <v>78</v>
      </c>
      <c r="H30" s="8"/>
    </row>
    <row r="31" spans="1:8" ht="13.9" x14ac:dyDescent="0.4">
      <c r="D31" s="8" t="s">
        <v>665</v>
      </c>
      <c r="E31" s="8" t="s">
        <v>666</v>
      </c>
      <c r="G31" s="8"/>
      <c r="H31" s="8"/>
    </row>
    <row r="32" spans="1:8" ht="13.9" x14ac:dyDescent="0.4">
      <c r="D32" s="8" t="s">
        <v>667</v>
      </c>
      <c r="E32" s="8" t="s">
        <v>668</v>
      </c>
      <c r="G32" s="8"/>
      <c r="H32" s="8"/>
    </row>
    <row r="33" spans="1:5" x14ac:dyDescent="0.35">
      <c r="A33" s="7" t="s">
        <v>79</v>
      </c>
      <c r="B33" s="7" t="s">
        <v>80</v>
      </c>
      <c r="D33" s="7" t="s">
        <v>79</v>
      </c>
      <c r="E33" s="7" t="s">
        <v>80</v>
      </c>
    </row>
    <row r="34" spans="1:5" x14ac:dyDescent="0.35">
      <c r="A34" s="7" t="s">
        <v>81</v>
      </c>
      <c r="B34" s="7" t="s">
        <v>82</v>
      </c>
      <c r="D34" s="7" t="s">
        <v>81</v>
      </c>
      <c r="E34" s="7" t="s">
        <v>82</v>
      </c>
    </row>
    <row r="35" spans="1:5" x14ac:dyDescent="0.35">
      <c r="A35" s="7" t="s">
        <v>83</v>
      </c>
      <c r="B35" s="7" t="s">
        <v>84</v>
      </c>
      <c r="D35" s="7" t="s">
        <v>83</v>
      </c>
      <c r="E35" s="7" t="s">
        <v>84</v>
      </c>
    </row>
    <row r="36" spans="1:5" x14ac:dyDescent="0.35">
      <c r="A36" s="7" t="s">
        <v>85</v>
      </c>
      <c r="B36" s="7" t="s">
        <v>86</v>
      </c>
      <c r="D36" s="7" t="s">
        <v>85</v>
      </c>
      <c r="E36" s="7" t="s">
        <v>86</v>
      </c>
    </row>
    <row r="37" spans="1:5" ht="13.9" x14ac:dyDescent="0.4">
      <c r="A37" s="7" t="s">
        <v>87</v>
      </c>
      <c r="B37" s="7" t="s">
        <v>88</v>
      </c>
      <c r="D37" s="7" t="s">
        <v>87</v>
      </c>
      <c r="E37" s="9" t="s">
        <v>89</v>
      </c>
    </row>
    <row r="38" spans="1:5" x14ac:dyDescent="0.35">
      <c r="A38" s="7" t="s">
        <v>90</v>
      </c>
      <c r="B38" s="7" t="s">
        <v>91</v>
      </c>
      <c r="D38" s="7" t="s">
        <v>90</v>
      </c>
      <c r="E38" s="7" t="s">
        <v>91</v>
      </c>
    </row>
    <row r="39" spans="1:5" x14ac:dyDescent="0.35">
      <c r="A39" s="7" t="s">
        <v>92</v>
      </c>
      <c r="B39" s="7" t="s">
        <v>93</v>
      </c>
      <c r="D39" s="7" t="s">
        <v>92</v>
      </c>
      <c r="E39" s="7" t="s">
        <v>93</v>
      </c>
    </row>
    <row r="40" spans="1:5" x14ac:dyDescent="0.35">
      <c r="A40" s="7" t="s">
        <v>94</v>
      </c>
      <c r="B40" s="7" t="s">
        <v>95</v>
      </c>
      <c r="D40" s="7" t="s">
        <v>94</v>
      </c>
      <c r="E40" s="7" t="s">
        <v>95</v>
      </c>
    </row>
    <row r="41" spans="1:5" x14ac:dyDescent="0.35">
      <c r="A41" s="7" t="s">
        <v>96</v>
      </c>
      <c r="B41" s="7" t="s">
        <v>97</v>
      </c>
      <c r="D41" s="7" t="s">
        <v>96</v>
      </c>
      <c r="E41" s="7" t="s">
        <v>97</v>
      </c>
    </row>
    <row r="42" spans="1:5" x14ac:dyDescent="0.35">
      <c r="A42" s="7" t="s">
        <v>98</v>
      </c>
      <c r="B42" s="7" t="s">
        <v>99</v>
      </c>
      <c r="D42" s="7" t="s">
        <v>98</v>
      </c>
      <c r="E42" s="7" t="s">
        <v>99</v>
      </c>
    </row>
    <row r="43" spans="1:5" x14ac:dyDescent="0.35">
      <c r="A43" s="7" t="s">
        <v>100</v>
      </c>
      <c r="B43" s="7" t="s">
        <v>101</v>
      </c>
      <c r="D43" s="7" t="s">
        <v>100</v>
      </c>
      <c r="E43" s="7" t="s">
        <v>101</v>
      </c>
    </row>
    <row r="44" spans="1:5" x14ac:dyDescent="0.35">
      <c r="A44" s="7" t="s">
        <v>102</v>
      </c>
      <c r="B44" s="7" t="s">
        <v>103</v>
      </c>
      <c r="D44" s="7" t="s">
        <v>102</v>
      </c>
      <c r="E44" s="10" t="s">
        <v>104</v>
      </c>
    </row>
    <row r="45" spans="1:5" x14ac:dyDescent="0.35">
      <c r="A45" s="7" t="s">
        <v>105</v>
      </c>
      <c r="B45" s="7" t="s">
        <v>99</v>
      </c>
      <c r="D45" s="7" t="s">
        <v>105</v>
      </c>
      <c r="E45" s="7" t="s">
        <v>99</v>
      </c>
    </row>
    <row r="46" spans="1:5" x14ac:dyDescent="0.35">
      <c r="A46" s="7" t="s">
        <v>106</v>
      </c>
      <c r="B46" s="7" t="s">
        <v>107</v>
      </c>
      <c r="D46" s="7" t="s">
        <v>106</v>
      </c>
      <c r="E46" s="7" t="s">
        <v>107</v>
      </c>
    </row>
    <row r="47" spans="1:5" x14ac:dyDescent="0.35">
      <c r="A47" s="7" t="s">
        <v>108</v>
      </c>
      <c r="B47" s="7" t="s">
        <v>109</v>
      </c>
      <c r="D47" s="7" t="s">
        <v>108</v>
      </c>
      <c r="E47" s="7" t="s">
        <v>109</v>
      </c>
    </row>
    <row r="48" spans="1:5" x14ac:dyDescent="0.35">
      <c r="A48" s="7" t="s">
        <v>110</v>
      </c>
      <c r="B48" s="7" t="s">
        <v>99</v>
      </c>
      <c r="D48" s="7" t="s">
        <v>110</v>
      </c>
      <c r="E48" s="7" t="s">
        <v>99</v>
      </c>
    </row>
    <row r="49" spans="1:5" x14ac:dyDescent="0.35">
      <c r="A49" s="7" t="s">
        <v>111</v>
      </c>
      <c r="B49" s="7" t="s">
        <v>107</v>
      </c>
      <c r="D49" s="7" t="s">
        <v>111</v>
      </c>
      <c r="E49" s="7" t="s">
        <v>107</v>
      </c>
    </row>
    <row r="50" spans="1:5" x14ac:dyDescent="0.35">
      <c r="A50" s="7" t="s">
        <v>112</v>
      </c>
      <c r="B50" s="7" t="s">
        <v>113</v>
      </c>
      <c r="D50" s="7" t="s">
        <v>112</v>
      </c>
      <c r="E50" s="7" t="s">
        <v>113</v>
      </c>
    </row>
    <row r="51" spans="1:5" x14ac:dyDescent="0.35">
      <c r="A51" s="7" t="s">
        <v>114</v>
      </c>
      <c r="B51" s="7" t="s">
        <v>115</v>
      </c>
      <c r="D51" s="7" t="s">
        <v>114</v>
      </c>
      <c r="E51" s="7" t="s">
        <v>115</v>
      </c>
    </row>
    <row r="52" spans="1:5" x14ac:dyDescent="0.35">
      <c r="A52" s="7" t="s">
        <v>116</v>
      </c>
      <c r="B52" s="7" t="s">
        <v>117</v>
      </c>
      <c r="D52" s="7" t="s">
        <v>116</v>
      </c>
      <c r="E52" s="7" t="s">
        <v>117</v>
      </c>
    </row>
    <row r="53" spans="1:5" x14ac:dyDescent="0.35">
      <c r="A53" s="7" t="s">
        <v>118</v>
      </c>
      <c r="B53" s="7" t="s">
        <v>117</v>
      </c>
      <c r="D53" s="7" t="s">
        <v>118</v>
      </c>
      <c r="E53" s="7" t="s">
        <v>117</v>
      </c>
    </row>
    <row r="54" spans="1:5" x14ac:dyDescent="0.35">
      <c r="A54" s="7" t="s">
        <v>119</v>
      </c>
      <c r="B54" s="7" t="s">
        <v>120</v>
      </c>
      <c r="D54" s="7" t="s">
        <v>119</v>
      </c>
      <c r="E54" s="7" t="s">
        <v>120</v>
      </c>
    </row>
    <row r="55" spans="1:5" x14ac:dyDescent="0.35">
      <c r="A55" s="7" t="s">
        <v>121</v>
      </c>
      <c r="B55" s="7" t="s">
        <v>122</v>
      </c>
      <c r="D55" s="7" t="s">
        <v>121</v>
      </c>
      <c r="E55" s="7" t="s">
        <v>122</v>
      </c>
    </row>
    <row r="57" spans="1:5" ht="13.9" x14ac:dyDescent="0.4">
      <c r="D57" s="188" t="s">
        <v>123</v>
      </c>
      <c r="E57" s="188"/>
    </row>
    <row r="59" spans="1:5" x14ac:dyDescent="0.35">
      <c r="A59" s="7" t="s">
        <v>124</v>
      </c>
      <c r="B59" s="7" t="s">
        <v>125</v>
      </c>
      <c r="D59" s="7" t="s">
        <v>124</v>
      </c>
      <c r="E59" s="7" t="s">
        <v>125</v>
      </c>
    </row>
    <row r="60" spans="1:5" x14ac:dyDescent="0.35">
      <c r="A60" s="7" t="s">
        <v>126</v>
      </c>
      <c r="B60" s="7" t="s">
        <v>127</v>
      </c>
      <c r="D60" s="7" t="s">
        <v>126</v>
      </c>
      <c r="E60" s="7" t="s">
        <v>127</v>
      </c>
    </row>
    <row r="61" spans="1:5" x14ac:dyDescent="0.35">
      <c r="A61" s="7" t="s">
        <v>128</v>
      </c>
      <c r="B61" s="7" t="s">
        <v>129</v>
      </c>
      <c r="D61" s="7" t="s">
        <v>128</v>
      </c>
      <c r="E61" s="7" t="s">
        <v>129</v>
      </c>
    </row>
    <row r="62" spans="1:5" x14ac:dyDescent="0.35">
      <c r="A62" s="7" t="s">
        <v>130</v>
      </c>
      <c r="B62" s="7" t="s">
        <v>131</v>
      </c>
      <c r="D62" s="7" t="s">
        <v>130</v>
      </c>
      <c r="E62" s="7" t="s">
        <v>131</v>
      </c>
    </row>
    <row r="63" spans="1:5" x14ac:dyDescent="0.35">
      <c r="A63" s="7" t="s">
        <v>132</v>
      </c>
      <c r="B63" s="7" t="s">
        <v>133</v>
      </c>
      <c r="D63" s="7" t="s">
        <v>132</v>
      </c>
      <c r="E63" s="7" t="s">
        <v>133</v>
      </c>
    </row>
    <row r="64" spans="1:5" x14ac:dyDescent="0.35">
      <c r="A64" s="7" t="s">
        <v>134</v>
      </c>
      <c r="B64" s="7" t="s">
        <v>135</v>
      </c>
      <c r="D64" s="7" t="s">
        <v>134</v>
      </c>
      <c r="E64" s="7" t="s">
        <v>135</v>
      </c>
    </row>
    <row r="65" spans="1:7" x14ac:dyDescent="0.35">
      <c r="A65" s="7" t="s">
        <v>136</v>
      </c>
      <c r="B65" s="7" t="s">
        <v>137</v>
      </c>
      <c r="D65" s="7" t="s">
        <v>136</v>
      </c>
      <c r="E65" s="7" t="s">
        <v>137</v>
      </c>
    </row>
    <row r="66" spans="1:7" x14ac:dyDescent="0.35">
      <c r="A66" s="7" t="s">
        <v>138</v>
      </c>
      <c r="B66" s="7" t="s">
        <v>139</v>
      </c>
      <c r="D66" s="7" t="s">
        <v>138</v>
      </c>
      <c r="E66" s="7" t="s">
        <v>139</v>
      </c>
    </row>
    <row r="67" spans="1:7" x14ac:dyDescent="0.35">
      <c r="A67" s="7" t="s">
        <v>140</v>
      </c>
      <c r="B67" s="7" t="s">
        <v>141</v>
      </c>
      <c r="D67" s="7" t="s">
        <v>140</v>
      </c>
      <c r="E67" s="7" t="s">
        <v>141</v>
      </c>
    </row>
    <row r="68" spans="1:7" x14ac:dyDescent="0.35">
      <c r="A68" s="7" t="s">
        <v>142</v>
      </c>
      <c r="B68" s="7" t="s">
        <v>143</v>
      </c>
      <c r="D68" s="7" t="s">
        <v>142</v>
      </c>
      <c r="E68" s="7" t="s">
        <v>143</v>
      </c>
    </row>
    <row r="69" spans="1:7" x14ac:dyDescent="0.35">
      <c r="A69" s="7" t="s">
        <v>144</v>
      </c>
      <c r="B69" s="7" t="s">
        <v>93</v>
      </c>
      <c r="D69" s="7" t="s">
        <v>144</v>
      </c>
      <c r="E69" s="7" t="s">
        <v>93</v>
      </c>
    </row>
    <row r="70" spans="1:7" x14ac:dyDescent="0.35">
      <c r="A70" s="7" t="s">
        <v>145</v>
      </c>
      <c r="B70" s="7" t="s">
        <v>146</v>
      </c>
      <c r="C70" s="6"/>
      <c r="D70" s="7" t="s">
        <v>145</v>
      </c>
      <c r="E70" s="7" t="s">
        <v>146</v>
      </c>
    </row>
    <row r="71" spans="1:7" x14ac:dyDescent="0.35">
      <c r="A71" s="7" t="s">
        <v>147</v>
      </c>
      <c r="B71" s="7" t="s">
        <v>148</v>
      </c>
      <c r="D71" s="7" t="s">
        <v>147</v>
      </c>
      <c r="E71" s="7" t="s">
        <v>148</v>
      </c>
    </row>
    <row r="72" spans="1:7" x14ac:dyDescent="0.35">
      <c r="A72" s="7" t="s">
        <v>149</v>
      </c>
      <c r="B72" s="7" t="s">
        <v>150</v>
      </c>
      <c r="D72" s="7" t="s">
        <v>149</v>
      </c>
      <c r="E72" s="7" t="s">
        <v>150</v>
      </c>
    </row>
    <row r="73" spans="1:7" x14ac:dyDescent="0.35">
      <c r="A73" s="7" t="s">
        <v>151</v>
      </c>
      <c r="B73" s="7" t="s">
        <v>152</v>
      </c>
      <c r="D73" s="7" t="s">
        <v>151</v>
      </c>
      <c r="E73" s="7" t="s">
        <v>152</v>
      </c>
    </row>
    <row r="74" spans="1:7" x14ac:dyDescent="0.35">
      <c r="A74" s="7" t="s">
        <v>153</v>
      </c>
      <c r="B74" s="7" t="s">
        <v>154</v>
      </c>
      <c r="D74" s="7" t="s">
        <v>153</v>
      </c>
      <c r="E74" s="7" t="s">
        <v>154</v>
      </c>
    </row>
    <row r="75" spans="1:7" ht="13.9" x14ac:dyDescent="0.4">
      <c r="A75" s="7" t="s">
        <v>155</v>
      </c>
      <c r="B75" s="7" t="s">
        <v>156</v>
      </c>
      <c r="D75" s="7" t="s">
        <v>155</v>
      </c>
      <c r="E75" s="7" t="s">
        <v>156</v>
      </c>
      <c r="G75" s="8" t="s">
        <v>75</v>
      </c>
    </row>
    <row r="76" spans="1:7" ht="13.9" x14ac:dyDescent="0.4">
      <c r="A76" s="7" t="s">
        <v>157</v>
      </c>
      <c r="B76" s="7" t="s">
        <v>158</v>
      </c>
      <c r="D76" s="7" t="s">
        <v>157</v>
      </c>
      <c r="E76" s="7" t="s">
        <v>158</v>
      </c>
      <c r="G76" s="8" t="s">
        <v>78</v>
      </c>
    </row>
    <row r="77" spans="1:7" x14ac:dyDescent="0.35">
      <c r="A77" s="7" t="s">
        <v>159</v>
      </c>
      <c r="B77" s="7" t="s">
        <v>160</v>
      </c>
      <c r="D77" s="7" t="s">
        <v>159</v>
      </c>
      <c r="E77" s="7" t="s">
        <v>160</v>
      </c>
    </row>
    <row r="78" spans="1:7" x14ac:dyDescent="0.35">
      <c r="A78" s="7" t="s">
        <v>161</v>
      </c>
      <c r="B78" s="7" t="s">
        <v>162</v>
      </c>
      <c r="D78" s="7" t="s">
        <v>161</v>
      </c>
      <c r="E78" s="7" t="s">
        <v>162</v>
      </c>
    </row>
    <row r="79" spans="1:7" x14ac:dyDescent="0.35">
      <c r="A79" s="7" t="s">
        <v>163</v>
      </c>
      <c r="B79" s="7" t="s">
        <v>164</v>
      </c>
      <c r="D79" s="7" t="s">
        <v>163</v>
      </c>
      <c r="E79" s="7" t="s">
        <v>164</v>
      </c>
    </row>
    <row r="80" spans="1:7" x14ac:dyDescent="0.35">
      <c r="A80" s="7" t="s">
        <v>165</v>
      </c>
      <c r="B80" s="7" t="s">
        <v>107</v>
      </c>
      <c r="D80" s="7" t="s">
        <v>165</v>
      </c>
      <c r="E80" s="7" t="s">
        <v>107</v>
      </c>
    </row>
    <row r="81" spans="1:5" x14ac:dyDescent="0.35">
      <c r="A81" s="7" t="s">
        <v>166</v>
      </c>
      <c r="B81" s="7" t="s">
        <v>103</v>
      </c>
      <c r="D81" s="7" t="s">
        <v>166</v>
      </c>
      <c r="E81" s="7" t="s">
        <v>103</v>
      </c>
    </row>
    <row r="82" spans="1:5" x14ac:dyDescent="0.35">
      <c r="A82" s="7" t="s">
        <v>167</v>
      </c>
      <c r="B82" s="7" t="s">
        <v>99</v>
      </c>
      <c r="D82" s="7" t="s">
        <v>167</v>
      </c>
      <c r="E82" s="7" t="s">
        <v>99</v>
      </c>
    </row>
    <row r="83" spans="1:5" x14ac:dyDescent="0.35">
      <c r="A83" s="7" t="s">
        <v>168</v>
      </c>
      <c r="B83" s="7" t="s">
        <v>107</v>
      </c>
      <c r="D83" s="7" t="s">
        <v>168</v>
      </c>
      <c r="E83" s="7" t="s">
        <v>107</v>
      </c>
    </row>
    <row r="84" spans="1:5" x14ac:dyDescent="0.35">
      <c r="A84" s="7" t="s">
        <v>169</v>
      </c>
      <c r="B84" s="7" t="s">
        <v>109</v>
      </c>
      <c r="D84" s="7" t="s">
        <v>169</v>
      </c>
      <c r="E84" s="7" t="s">
        <v>109</v>
      </c>
    </row>
    <row r="85" spans="1:5" x14ac:dyDescent="0.35">
      <c r="A85" s="7" t="s">
        <v>170</v>
      </c>
      <c r="B85" s="7" t="s">
        <v>107</v>
      </c>
      <c r="D85" s="7" t="s">
        <v>170</v>
      </c>
      <c r="E85" s="7" t="s">
        <v>107</v>
      </c>
    </row>
    <row r="86" spans="1:5" x14ac:dyDescent="0.35">
      <c r="A86" s="7" t="s">
        <v>171</v>
      </c>
      <c r="B86" s="7" t="s">
        <v>172</v>
      </c>
      <c r="D86" s="7" t="s">
        <v>171</v>
      </c>
      <c r="E86" s="7" t="s">
        <v>172</v>
      </c>
    </row>
    <row r="87" spans="1:5" x14ac:dyDescent="0.35">
      <c r="A87" s="7" t="s">
        <v>173</v>
      </c>
      <c r="B87" s="7" t="s">
        <v>174</v>
      </c>
      <c r="D87" s="7" t="s">
        <v>173</v>
      </c>
      <c r="E87" s="7" t="s">
        <v>174</v>
      </c>
    </row>
    <row r="88" spans="1:5" x14ac:dyDescent="0.35">
      <c r="A88" s="7" t="s">
        <v>175</v>
      </c>
      <c r="B88" s="7" t="s">
        <v>176</v>
      </c>
      <c r="D88" s="7" t="s">
        <v>175</v>
      </c>
      <c r="E88" s="7" t="s">
        <v>176</v>
      </c>
    </row>
    <row r="89" spans="1:5" x14ac:dyDescent="0.35">
      <c r="A89" s="7" t="s">
        <v>177</v>
      </c>
      <c r="B89" s="7" t="s">
        <v>178</v>
      </c>
      <c r="D89" s="7" t="s">
        <v>177</v>
      </c>
      <c r="E89" s="7" t="s">
        <v>178</v>
      </c>
    </row>
    <row r="90" spans="1:5" x14ac:dyDescent="0.35">
      <c r="A90" s="7" t="s">
        <v>179</v>
      </c>
      <c r="B90" s="7" t="s">
        <v>180</v>
      </c>
      <c r="D90" s="7" t="s">
        <v>179</v>
      </c>
      <c r="E90" s="7" t="s">
        <v>180</v>
      </c>
    </row>
    <row r="91" spans="1:5" x14ac:dyDescent="0.35">
      <c r="A91" s="7" t="s">
        <v>181</v>
      </c>
      <c r="B91" s="7" t="s">
        <v>141</v>
      </c>
      <c r="D91" s="7" t="s">
        <v>181</v>
      </c>
      <c r="E91" s="7" t="s">
        <v>141</v>
      </c>
    </row>
    <row r="92" spans="1:5" x14ac:dyDescent="0.35">
      <c r="A92" s="7" t="s">
        <v>182</v>
      </c>
      <c r="B92" s="7" t="s">
        <v>183</v>
      </c>
      <c r="D92" s="7" t="s">
        <v>182</v>
      </c>
      <c r="E92" s="7" t="s">
        <v>183</v>
      </c>
    </row>
    <row r="93" spans="1:5" x14ac:dyDescent="0.35">
      <c r="A93" s="7" t="s">
        <v>184</v>
      </c>
      <c r="B93" s="7" t="s">
        <v>185</v>
      </c>
      <c r="D93" s="7" t="s">
        <v>184</v>
      </c>
      <c r="E93" s="7" t="s">
        <v>185</v>
      </c>
    </row>
    <row r="95" spans="1:5" ht="13.9" x14ac:dyDescent="0.4">
      <c r="D95" s="189" t="s">
        <v>186</v>
      </c>
      <c r="E95" s="189"/>
    </row>
    <row r="96" spans="1:5" ht="13.9" x14ac:dyDescent="0.4">
      <c r="D96" s="190" t="s">
        <v>187</v>
      </c>
      <c r="E96" s="190"/>
    </row>
    <row r="97" spans="1:5" x14ac:dyDescent="0.35">
      <c r="A97" s="7" t="s">
        <v>188</v>
      </c>
      <c r="B97" s="7" t="s">
        <v>189</v>
      </c>
      <c r="D97" s="7" t="s">
        <v>188</v>
      </c>
      <c r="E97" s="7" t="s">
        <v>189</v>
      </c>
    </row>
    <row r="98" spans="1:5" x14ac:dyDescent="0.35">
      <c r="A98" s="7" t="s">
        <v>190</v>
      </c>
      <c r="B98" s="7" t="s">
        <v>191</v>
      </c>
      <c r="D98" s="7" t="s">
        <v>190</v>
      </c>
      <c r="E98" s="7" t="s">
        <v>191</v>
      </c>
    </row>
    <row r="99" spans="1:5" x14ac:dyDescent="0.35">
      <c r="A99" s="7" t="s">
        <v>192</v>
      </c>
      <c r="B99" s="7" t="s">
        <v>193</v>
      </c>
      <c r="D99" s="7" t="s">
        <v>192</v>
      </c>
      <c r="E99" s="7" t="s">
        <v>193</v>
      </c>
    </row>
    <row r="100" spans="1:5" x14ac:dyDescent="0.35">
      <c r="A100" s="7" t="s">
        <v>194</v>
      </c>
      <c r="B100" s="7" t="s">
        <v>195</v>
      </c>
      <c r="D100" s="7" t="s">
        <v>194</v>
      </c>
      <c r="E100" s="7" t="s">
        <v>195</v>
      </c>
    </row>
    <row r="101" spans="1:5" x14ac:dyDescent="0.35">
      <c r="A101" s="7" t="s">
        <v>196</v>
      </c>
      <c r="B101" s="7" t="s">
        <v>197</v>
      </c>
      <c r="D101" s="7" t="s">
        <v>196</v>
      </c>
      <c r="E101" s="7" t="s">
        <v>197</v>
      </c>
    </row>
    <row r="102" spans="1:5" x14ac:dyDescent="0.35">
      <c r="A102" s="7" t="s">
        <v>198</v>
      </c>
      <c r="B102" s="7" t="s">
        <v>199</v>
      </c>
      <c r="D102" s="7" t="s">
        <v>198</v>
      </c>
      <c r="E102" s="7" t="s">
        <v>199</v>
      </c>
    </row>
    <row r="103" spans="1:5" x14ac:dyDescent="0.35">
      <c r="A103" s="7" t="s">
        <v>200</v>
      </c>
      <c r="B103" s="7" t="s">
        <v>201</v>
      </c>
      <c r="D103" s="7" t="s">
        <v>200</v>
      </c>
      <c r="E103" s="7" t="s">
        <v>201</v>
      </c>
    </row>
    <row r="104" spans="1:5" x14ac:dyDescent="0.35">
      <c r="A104" s="7" t="s">
        <v>202</v>
      </c>
      <c r="B104" s="7" t="s">
        <v>203</v>
      </c>
      <c r="D104" s="7" t="s">
        <v>202</v>
      </c>
      <c r="E104" s="7" t="s">
        <v>203</v>
      </c>
    </row>
    <row r="105" spans="1:5" x14ac:dyDescent="0.35">
      <c r="A105" s="7" t="s">
        <v>204</v>
      </c>
      <c r="B105" s="7" t="s">
        <v>205</v>
      </c>
      <c r="D105" s="7" t="s">
        <v>204</v>
      </c>
      <c r="E105" s="7" t="s">
        <v>205</v>
      </c>
    </row>
    <row r="106" spans="1:5" x14ac:dyDescent="0.35">
      <c r="A106" s="7" t="s">
        <v>206</v>
      </c>
      <c r="B106" s="7" t="s">
        <v>207</v>
      </c>
      <c r="D106" s="7" t="s">
        <v>206</v>
      </c>
      <c r="E106" s="7" t="s">
        <v>207</v>
      </c>
    </row>
    <row r="107" spans="1:5" x14ac:dyDescent="0.35">
      <c r="A107" s="7" t="s">
        <v>208</v>
      </c>
      <c r="B107" s="7" t="s">
        <v>209</v>
      </c>
      <c r="D107" s="7" t="s">
        <v>208</v>
      </c>
      <c r="E107" s="7" t="s">
        <v>209</v>
      </c>
    </row>
    <row r="108" spans="1:5" x14ac:dyDescent="0.35">
      <c r="A108" s="7" t="s">
        <v>210</v>
      </c>
      <c r="B108" s="7" t="s">
        <v>211</v>
      </c>
      <c r="D108" s="7" t="s">
        <v>210</v>
      </c>
      <c r="E108" s="7" t="s">
        <v>211</v>
      </c>
    </row>
    <row r="109" spans="1:5" x14ac:dyDescent="0.35">
      <c r="A109" s="7" t="s">
        <v>212</v>
      </c>
      <c r="B109" s="7" t="s">
        <v>213</v>
      </c>
      <c r="D109" s="7" t="s">
        <v>212</v>
      </c>
      <c r="E109" s="7" t="s">
        <v>213</v>
      </c>
    </row>
    <row r="110" spans="1:5" x14ac:dyDescent="0.35">
      <c r="A110" s="7" t="s">
        <v>214</v>
      </c>
      <c r="B110" s="7" t="s">
        <v>215</v>
      </c>
      <c r="D110" s="7" t="s">
        <v>214</v>
      </c>
      <c r="E110" s="7" t="s">
        <v>215</v>
      </c>
    </row>
    <row r="111" spans="1:5" x14ac:dyDescent="0.35">
      <c r="A111" s="7" t="s">
        <v>216</v>
      </c>
      <c r="B111" s="7" t="s">
        <v>217</v>
      </c>
      <c r="D111" s="7" t="s">
        <v>216</v>
      </c>
      <c r="E111" s="7" t="s">
        <v>217</v>
      </c>
    </row>
    <row r="112" spans="1:5" x14ac:dyDescent="0.35">
      <c r="A112" s="7" t="s">
        <v>218</v>
      </c>
      <c r="B112" s="7" t="s">
        <v>219</v>
      </c>
      <c r="D112" s="7" t="s">
        <v>218</v>
      </c>
      <c r="E112" s="7" t="s">
        <v>219</v>
      </c>
    </row>
    <row r="113" spans="1:7" x14ac:dyDescent="0.35">
      <c r="A113" s="7" t="s">
        <v>220</v>
      </c>
      <c r="B113" s="7" t="s">
        <v>221</v>
      </c>
      <c r="D113" s="7" t="s">
        <v>220</v>
      </c>
      <c r="E113" s="7" t="s">
        <v>221</v>
      </c>
    </row>
    <row r="114" spans="1:7" x14ac:dyDescent="0.35">
      <c r="A114" s="7" t="s">
        <v>222</v>
      </c>
      <c r="B114" s="7" t="s">
        <v>223</v>
      </c>
      <c r="D114" s="7" t="s">
        <v>222</v>
      </c>
      <c r="E114" s="7" t="s">
        <v>223</v>
      </c>
    </row>
    <row r="115" spans="1:7" x14ac:dyDescent="0.35">
      <c r="A115" s="7" t="s">
        <v>224</v>
      </c>
      <c r="B115" s="7" t="s">
        <v>225</v>
      </c>
      <c r="D115" s="7" t="s">
        <v>224</v>
      </c>
      <c r="E115" s="7" t="s">
        <v>225</v>
      </c>
    </row>
    <row r="116" spans="1:7" ht="13.9" x14ac:dyDescent="0.4">
      <c r="A116" s="7" t="s">
        <v>226</v>
      </c>
      <c r="B116" s="7" t="s">
        <v>227</v>
      </c>
      <c r="D116" s="7" t="s">
        <v>226</v>
      </c>
      <c r="E116" s="7" t="s">
        <v>227</v>
      </c>
      <c r="G116" s="8" t="s">
        <v>75</v>
      </c>
    </row>
    <row r="117" spans="1:7" ht="13.9" x14ac:dyDescent="0.4">
      <c r="A117" s="7" t="s">
        <v>228</v>
      </c>
      <c r="B117" s="7" t="s">
        <v>229</v>
      </c>
      <c r="D117" s="7" t="s">
        <v>228</v>
      </c>
      <c r="E117" s="7" t="s">
        <v>229</v>
      </c>
      <c r="G117" s="8" t="s">
        <v>78</v>
      </c>
    </row>
    <row r="118" spans="1:7" x14ac:dyDescent="0.35">
      <c r="A118" s="7" t="s">
        <v>230</v>
      </c>
      <c r="B118" s="7" t="s">
        <v>231</v>
      </c>
      <c r="D118" s="7" t="s">
        <v>230</v>
      </c>
      <c r="E118" s="7" t="s">
        <v>231</v>
      </c>
    </row>
    <row r="119" spans="1:7" x14ac:dyDescent="0.35">
      <c r="A119" s="7" t="s">
        <v>232</v>
      </c>
      <c r="B119" s="7" t="s">
        <v>233</v>
      </c>
      <c r="D119" s="7" t="s">
        <v>232</v>
      </c>
      <c r="E119" s="7" t="s">
        <v>233</v>
      </c>
    </row>
    <row r="120" spans="1:7" x14ac:dyDescent="0.35">
      <c r="A120" s="7" t="s">
        <v>234</v>
      </c>
      <c r="B120" s="7" t="s">
        <v>235</v>
      </c>
      <c r="D120" s="7" t="s">
        <v>234</v>
      </c>
      <c r="E120" s="7" t="s">
        <v>235</v>
      </c>
    </row>
    <row r="121" spans="1:7" x14ac:dyDescent="0.35">
      <c r="A121" s="7" t="s">
        <v>236</v>
      </c>
      <c r="B121" s="7" t="s">
        <v>237</v>
      </c>
      <c r="D121" s="7" t="s">
        <v>236</v>
      </c>
      <c r="E121" s="7" t="s">
        <v>237</v>
      </c>
    </row>
    <row r="122" spans="1:7" x14ac:dyDescent="0.35">
      <c r="A122" s="7" t="s">
        <v>238</v>
      </c>
      <c r="B122" s="7" t="s">
        <v>239</v>
      </c>
      <c r="D122" s="7" t="s">
        <v>238</v>
      </c>
      <c r="E122" s="7" t="s">
        <v>239</v>
      </c>
    </row>
    <row r="123" spans="1:7" x14ac:dyDescent="0.35">
      <c r="A123" s="7" t="s">
        <v>240</v>
      </c>
      <c r="B123" s="7" t="s">
        <v>241</v>
      </c>
      <c r="D123" s="7" t="s">
        <v>240</v>
      </c>
      <c r="E123" s="7" t="s">
        <v>241</v>
      </c>
    </row>
    <row r="124" spans="1:7" x14ac:dyDescent="0.35">
      <c r="A124" s="7" t="s">
        <v>242</v>
      </c>
      <c r="B124" s="7" t="s">
        <v>243</v>
      </c>
      <c r="D124" s="7" t="s">
        <v>242</v>
      </c>
      <c r="E124" s="7" t="s">
        <v>243</v>
      </c>
    </row>
    <row r="125" spans="1:7" x14ac:dyDescent="0.35">
      <c r="A125" s="7" t="s">
        <v>244</v>
      </c>
      <c r="B125" s="7" t="s">
        <v>245</v>
      </c>
      <c r="D125" s="7" t="s">
        <v>244</v>
      </c>
      <c r="E125" s="7" t="s">
        <v>245</v>
      </c>
    </row>
    <row r="126" spans="1:7" x14ac:dyDescent="0.35">
      <c r="A126" s="7" t="s">
        <v>246</v>
      </c>
      <c r="B126" s="7" t="s">
        <v>247</v>
      </c>
      <c r="D126" s="7" t="s">
        <v>246</v>
      </c>
      <c r="E126" s="7" t="s">
        <v>247</v>
      </c>
    </row>
    <row r="127" spans="1:7" x14ac:dyDescent="0.35">
      <c r="A127" s="7" t="s">
        <v>248</v>
      </c>
      <c r="B127" s="7" t="s">
        <v>249</v>
      </c>
      <c r="D127" s="7" t="s">
        <v>248</v>
      </c>
      <c r="E127" s="7" t="s">
        <v>249</v>
      </c>
    </row>
    <row r="128" spans="1:7" x14ac:dyDescent="0.35">
      <c r="A128" s="7" t="s">
        <v>250</v>
      </c>
      <c r="B128" s="7" t="s">
        <v>251</v>
      </c>
      <c r="D128" s="7" t="s">
        <v>250</v>
      </c>
      <c r="E128" s="7" t="s">
        <v>251</v>
      </c>
    </row>
    <row r="129" spans="1:5" x14ac:dyDescent="0.35">
      <c r="A129" s="7" t="s">
        <v>252</v>
      </c>
      <c r="B129" s="7" t="s">
        <v>253</v>
      </c>
      <c r="D129" s="7" t="s">
        <v>252</v>
      </c>
      <c r="E129" s="7" t="s">
        <v>253</v>
      </c>
    </row>
    <row r="130" spans="1:5" x14ac:dyDescent="0.35">
      <c r="A130" s="7" t="s">
        <v>254</v>
      </c>
      <c r="B130" s="7" t="s">
        <v>255</v>
      </c>
      <c r="D130" s="7" t="s">
        <v>254</v>
      </c>
      <c r="E130" s="7" t="s">
        <v>255</v>
      </c>
    </row>
    <row r="131" spans="1:5" x14ac:dyDescent="0.35">
      <c r="A131" s="7" t="s">
        <v>256</v>
      </c>
      <c r="B131" s="7" t="s">
        <v>257</v>
      </c>
      <c r="D131" s="7" t="s">
        <v>256</v>
      </c>
      <c r="E131" s="7" t="s">
        <v>257</v>
      </c>
    </row>
    <row r="132" spans="1:5" x14ac:dyDescent="0.35">
      <c r="A132" s="7" t="s">
        <v>258</v>
      </c>
      <c r="B132" s="7" t="s">
        <v>259</v>
      </c>
      <c r="D132" s="7" t="s">
        <v>258</v>
      </c>
      <c r="E132" s="7" t="s">
        <v>259</v>
      </c>
    </row>
    <row r="133" spans="1:5" x14ac:dyDescent="0.35">
      <c r="A133" s="7" t="s">
        <v>260</v>
      </c>
      <c r="B133" s="7" t="s">
        <v>261</v>
      </c>
      <c r="D133" s="7" t="s">
        <v>260</v>
      </c>
      <c r="E133" s="7" t="s">
        <v>261</v>
      </c>
    </row>
    <row r="134" spans="1:5" x14ac:dyDescent="0.35">
      <c r="A134" s="7" t="s">
        <v>262</v>
      </c>
      <c r="B134" s="7" t="s">
        <v>263</v>
      </c>
      <c r="D134" s="7" t="s">
        <v>262</v>
      </c>
      <c r="E134" s="7" t="s">
        <v>263</v>
      </c>
    </row>
    <row r="135" spans="1:5" x14ac:dyDescent="0.35">
      <c r="A135" s="7" t="s">
        <v>264</v>
      </c>
      <c r="B135" s="7" t="s">
        <v>265</v>
      </c>
      <c r="D135" s="7" t="s">
        <v>264</v>
      </c>
      <c r="E135" s="7" t="s">
        <v>265</v>
      </c>
    </row>
    <row r="136" spans="1:5" x14ac:dyDescent="0.35">
      <c r="A136" s="7" t="s">
        <v>266</v>
      </c>
      <c r="B136" s="7" t="s">
        <v>267</v>
      </c>
      <c r="C136" s="6"/>
      <c r="D136" s="7" t="s">
        <v>266</v>
      </c>
      <c r="E136" s="7" t="s">
        <v>267</v>
      </c>
    </row>
    <row r="137" spans="1:5" x14ac:dyDescent="0.35">
      <c r="A137" s="7" t="s">
        <v>268</v>
      </c>
      <c r="B137" s="7" t="s">
        <v>269</v>
      </c>
      <c r="D137" s="7" t="s">
        <v>268</v>
      </c>
      <c r="E137" s="7" t="s">
        <v>269</v>
      </c>
    </row>
    <row r="139" spans="1:5" ht="13.9" x14ac:dyDescent="0.4">
      <c r="D139" s="184" t="s">
        <v>270</v>
      </c>
      <c r="E139" s="184"/>
    </row>
    <row r="140" spans="1:5" ht="13.9" x14ac:dyDescent="0.4">
      <c r="D140" s="183" t="s">
        <v>271</v>
      </c>
      <c r="E140" s="183"/>
    </row>
    <row r="141" spans="1:5" x14ac:dyDescent="0.35">
      <c r="A141" s="7" t="s">
        <v>272</v>
      </c>
      <c r="B141" s="7" t="s">
        <v>273</v>
      </c>
      <c r="D141" s="7" t="s">
        <v>272</v>
      </c>
      <c r="E141" s="11" t="s">
        <v>274</v>
      </c>
    </row>
    <row r="142" spans="1:5" x14ac:dyDescent="0.35">
      <c r="A142" s="7" t="s">
        <v>275</v>
      </c>
      <c r="B142" s="7" t="s">
        <v>276</v>
      </c>
      <c r="D142" s="7" t="s">
        <v>275</v>
      </c>
      <c r="E142" s="7" t="s">
        <v>276</v>
      </c>
    </row>
    <row r="143" spans="1:5" x14ac:dyDescent="0.35">
      <c r="A143" s="7" t="s">
        <v>277</v>
      </c>
      <c r="B143" s="7" t="s">
        <v>278</v>
      </c>
      <c r="D143" s="7" t="s">
        <v>277</v>
      </c>
      <c r="E143" s="7" t="s">
        <v>278</v>
      </c>
    </row>
    <row r="144" spans="1:5" x14ac:dyDescent="0.35">
      <c r="A144" s="7" t="s">
        <v>279</v>
      </c>
      <c r="B144" s="7" t="s">
        <v>280</v>
      </c>
      <c r="D144" s="7" t="s">
        <v>279</v>
      </c>
      <c r="E144" s="7" t="s">
        <v>280</v>
      </c>
    </row>
    <row r="145" spans="1:10" x14ac:dyDescent="0.35">
      <c r="A145" s="7" t="s">
        <v>281</v>
      </c>
      <c r="B145" s="7" t="s">
        <v>282</v>
      </c>
      <c r="D145" s="7" t="s">
        <v>281</v>
      </c>
      <c r="E145" s="7" t="s">
        <v>282</v>
      </c>
    </row>
    <row r="146" spans="1:10" x14ac:dyDescent="0.35">
      <c r="A146" s="7" t="s">
        <v>283</v>
      </c>
      <c r="B146" s="7" t="s">
        <v>284</v>
      </c>
      <c r="D146" s="7" t="s">
        <v>283</v>
      </c>
      <c r="E146" s="7" t="s">
        <v>284</v>
      </c>
    </row>
    <row r="147" spans="1:10" x14ac:dyDescent="0.35">
      <c r="A147" s="7" t="s">
        <v>285</v>
      </c>
      <c r="B147" s="7" t="s">
        <v>286</v>
      </c>
      <c r="D147" s="7" t="s">
        <v>285</v>
      </c>
      <c r="E147" s="7" t="s">
        <v>286</v>
      </c>
    </row>
    <row r="148" spans="1:10" ht="13.9" x14ac:dyDescent="0.4">
      <c r="A148" s="7" t="s">
        <v>287</v>
      </c>
      <c r="B148" s="7" t="s">
        <v>288</v>
      </c>
      <c r="C148" s="12"/>
      <c r="D148" s="7" t="s">
        <v>287</v>
      </c>
      <c r="E148" s="7" t="s">
        <v>288</v>
      </c>
    </row>
    <row r="149" spans="1:10" ht="13.9" x14ac:dyDescent="0.4">
      <c r="C149" s="12"/>
      <c r="D149" s="7" t="s">
        <v>289</v>
      </c>
      <c r="E149" s="7" t="s">
        <v>290</v>
      </c>
    </row>
    <row r="150" spans="1:10" x14ac:dyDescent="0.35">
      <c r="A150" s="7" t="s">
        <v>291</v>
      </c>
      <c r="B150" s="7" t="s">
        <v>292</v>
      </c>
      <c r="D150" s="7" t="s">
        <v>291</v>
      </c>
      <c r="E150" s="11" t="s">
        <v>293</v>
      </c>
    </row>
    <row r="151" spans="1:10" x14ac:dyDescent="0.35">
      <c r="A151" s="7" t="s">
        <v>294</v>
      </c>
      <c r="B151" s="7" t="s">
        <v>295</v>
      </c>
      <c r="D151" s="7" t="s">
        <v>294</v>
      </c>
      <c r="E151" s="7" t="s">
        <v>295</v>
      </c>
    </row>
    <row r="152" spans="1:10" x14ac:dyDescent="0.35">
      <c r="A152" s="7" t="s">
        <v>296</v>
      </c>
      <c r="B152" s="7" t="s">
        <v>297</v>
      </c>
      <c r="D152" s="7" t="s">
        <v>296</v>
      </c>
      <c r="E152" s="7" t="s">
        <v>297</v>
      </c>
    </row>
    <row r="153" spans="1:10" x14ac:dyDescent="0.35">
      <c r="A153" s="7" t="s">
        <v>298</v>
      </c>
      <c r="B153" s="7" t="s">
        <v>299</v>
      </c>
      <c r="D153" s="7" t="s">
        <v>298</v>
      </c>
      <c r="E153" s="7" t="s">
        <v>299</v>
      </c>
    </row>
    <row r="154" spans="1:10" x14ac:dyDescent="0.35">
      <c r="A154" s="7" t="s">
        <v>300</v>
      </c>
      <c r="B154" s="7" t="s">
        <v>301</v>
      </c>
      <c r="D154" s="7" t="s">
        <v>300</v>
      </c>
      <c r="E154" s="7" t="s">
        <v>301</v>
      </c>
    </row>
    <row r="155" spans="1:10" x14ac:dyDescent="0.35">
      <c r="A155" s="7" t="s">
        <v>302</v>
      </c>
      <c r="B155" s="7" t="s">
        <v>303</v>
      </c>
      <c r="D155" s="7" t="s">
        <v>302</v>
      </c>
      <c r="E155" s="7" t="s">
        <v>303</v>
      </c>
    </row>
    <row r="156" spans="1:10" ht="13.9" x14ac:dyDescent="0.4">
      <c r="A156" s="7" t="s">
        <v>304</v>
      </c>
      <c r="B156" s="7" t="s">
        <v>305</v>
      </c>
      <c r="D156" s="7" t="s">
        <v>304</v>
      </c>
      <c r="E156" s="7" t="s">
        <v>305</v>
      </c>
      <c r="G156" s="8" t="s">
        <v>75</v>
      </c>
    </row>
    <row r="157" spans="1:10" ht="13.9" x14ac:dyDescent="0.4">
      <c r="A157" s="7" t="s">
        <v>306</v>
      </c>
      <c r="B157" s="7" t="s">
        <v>307</v>
      </c>
      <c r="D157" s="7" t="s">
        <v>306</v>
      </c>
      <c r="E157" s="7" t="s">
        <v>307</v>
      </c>
      <c r="G157" s="8" t="s">
        <v>78</v>
      </c>
    </row>
    <row r="158" spans="1:10" ht="14.25" thickBot="1" x14ac:dyDescent="0.45">
      <c r="A158" s="7" t="s">
        <v>308</v>
      </c>
      <c r="B158" s="7" t="s">
        <v>309</v>
      </c>
      <c r="D158" s="7" t="s">
        <v>308</v>
      </c>
      <c r="E158" s="7" t="s">
        <v>309</v>
      </c>
      <c r="G158" s="8" t="s">
        <v>310</v>
      </c>
    </row>
    <row r="159" spans="1:10" ht="15" thickBot="1" x14ac:dyDescent="0.55000000000000004">
      <c r="A159" s="7" t="s">
        <v>311</v>
      </c>
      <c r="B159" s="7" t="s">
        <v>312</v>
      </c>
      <c r="D159" s="7" t="s">
        <v>311</v>
      </c>
      <c r="E159" s="7" t="s">
        <v>312</v>
      </c>
      <c r="J159" s="13" t="s">
        <v>313</v>
      </c>
    </row>
    <row r="160" spans="1:10" x14ac:dyDescent="0.35">
      <c r="A160" s="7" t="s">
        <v>314</v>
      </c>
      <c r="B160" s="7" t="s">
        <v>315</v>
      </c>
      <c r="D160" s="7" t="s">
        <v>314</v>
      </c>
      <c r="E160" s="7" t="s">
        <v>315</v>
      </c>
    </row>
    <row r="161" spans="1:5" x14ac:dyDescent="0.35">
      <c r="A161" s="7" t="s">
        <v>316</v>
      </c>
      <c r="B161" s="7" t="s">
        <v>317</v>
      </c>
      <c r="D161" s="7" t="s">
        <v>316</v>
      </c>
      <c r="E161" s="7" t="s">
        <v>317</v>
      </c>
    </row>
    <row r="162" spans="1:5" x14ac:dyDescent="0.35">
      <c r="A162" s="7" t="s">
        <v>318</v>
      </c>
      <c r="B162" s="7" t="s">
        <v>245</v>
      </c>
      <c r="D162" s="7" t="s">
        <v>318</v>
      </c>
      <c r="E162" s="7" t="s">
        <v>245</v>
      </c>
    </row>
    <row r="163" spans="1:5" x14ac:dyDescent="0.35">
      <c r="A163" s="7" t="s">
        <v>319</v>
      </c>
      <c r="B163" s="7" t="s">
        <v>320</v>
      </c>
      <c r="D163" s="7" t="s">
        <v>319</v>
      </c>
      <c r="E163" s="7" t="s">
        <v>320</v>
      </c>
    </row>
    <row r="164" spans="1:5" x14ac:dyDescent="0.35">
      <c r="A164" s="7" t="s">
        <v>321</v>
      </c>
      <c r="B164" s="7" t="s">
        <v>322</v>
      </c>
      <c r="D164" s="7" t="s">
        <v>321</v>
      </c>
      <c r="E164" s="7" t="s">
        <v>322</v>
      </c>
    </row>
    <row r="165" spans="1:5" x14ac:dyDescent="0.35">
      <c r="A165" s="7" t="s">
        <v>323</v>
      </c>
      <c r="B165" s="7" t="s">
        <v>324</v>
      </c>
      <c r="D165" s="7" t="s">
        <v>323</v>
      </c>
      <c r="E165" s="7" t="s">
        <v>324</v>
      </c>
    </row>
    <row r="166" spans="1:5" x14ac:dyDescent="0.35">
      <c r="A166" s="7" t="s">
        <v>325</v>
      </c>
      <c r="B166" s="7" t="s">
        <v>326</v>
      </c>
      <c r="D166" s="7" t="s">
        <v>325</v>
      </c>
      <c r="E166" s="7" t="s">
        <v>326</v>
      </c>
    </row>
    <row r="167" spans="1:5" x14ac:dyDescent="0.35">
      <c r="A167" s="7" t="s">
        <v>327</v>
      </c>
      <c r="B167" s="7" t="s">
        <v>328</v>
      </c>
      <c r="D167" s="7" t="s">
        <v>327</v>
      </c>
      <c r="E167" s="7" t="s">
        <v>328</v>
      </c>
    </row>
    <row r="168" spans="1:5" x14ac:dyDescent="0.35">
      <c r="A168" s="7" t="s">
        <v>329</v>
      </c>
      <c r="B168" s="7" t="s">
        <v>330</v>
      </c>
      <c r="D168" s="7" t="s">
        <v>329</v>
      </c>
      <c r="E168" s="7" t="s">
        <v>330</v>
      </c>
    </row>
    <row r="169" spans="1:5" x14ac:dyDescent="0.35">
      <c r="A169" s="7" t="s">
        <v>331</v>
      </c>
      <c r="B169" s="7" t="s">
        <v>332</v>
      </c>
      <c r="D169" s="7" t="s">
        <v>331</v>
      </c>
      <c r="E169" s="7" t="s">
        <v>332</v>
      </c>
    </row>
    <row r="170" spans="1:5" x14ac:dyDescent="0.35">
      <c r="A170" s="7" t="s">
        <v>333</v>
      </c>
      <c r="B170" s="7" t="s">
        <v>334</v>
      </c>
      <c r="D170" s="7" t="s">
        <v>333</v>
      </c>
      <c r="E170" s="7" t="s">
        <v>334</v>
      </c>
    </row>
    <row r="171" spans="1:5" x14ac:dyDescent="0.35">
      <c r="A171" s="7" t="s">
        <v>335</v>
      </c>
      <c r="B171" s="7" t="s">
        <v>336</v>
      </c>
      <c r="D171" s="7" t="s">
        <v>335</v>
      </c>
      <c r="E171" s="7" t="s">
        <v>336</v>
      </c>
    </row>
    <row r="172" spans="1:5" x14ac:dyDescent="0.35">
      <c r="A172" s="7" t="s">
        <v>337</v>
      </c>
      <c r="B172" s="7" t="s">
        <v>338</v>
      </c>
      <c r="D172" s="7" t="s">
        <v>337</v>
      </c>
      <c r="E172" s="7" t="s">
        <v>338</v>
      </c>
    </row>
    <row r="173" spans="1:5" ht="13.9" thickBot="1" x14ac:dyDescent="0.4">
      <c r="A173" s="7" t="s">
        <v>339</v>
      </c>
      <c r="B173" s="7" t="s">
        <v>263</v>
      </c>
      <c r="D173" s="7" t="s">
        <v>339</v>
      </c>
      <c r="E173" s="7" t="s">
        <v>263</v>
      </c>
    </row>
    <row r="174" spans="1:5" ht="14.25" thickBot="1" x14ac:dyDescent="0.45">
      <c r="D174" s="178" t="s">
        <v>340</v>
      </c>
      <c r="E174" s="181"/>
    </row>
    <row r="175" spans="1:5" x14ac:dyDescent="0.35">
      <c r="A175" s="7" t="s">
        <v>341</v>
      </c>
      <c r="D175" s="7" t="s">
        <v>341</v>
      </c>
      <c r="E175" s="11" t="s">
        <v>342</v>
      </c>
    </row>
    <row r="176" spans="1:5" x14ac:dyDescent="0.35">
      <c r="D176" s="7" t="s">
        <v>343</v>
      </c>
      <c r="E176" s="11" t="s">
        <v>276</v>
      </c>
    </row>
    <row r="177" spans="4:8" x14ac:dyDescent="0.35">
      <c r="D177" s="7" t="s">
        <v>344</v>
      </c>
      <c r="E177" s="11" t="s">
        <v>278</v>
      </c>
    </row>
    <row r="178" spans="4:8" ht="13.9" x14ac:dyDescent="0.4">
      <c r="D178" s="7" t="s">
        <v>345</v>
      </c>
      <c r="E178" s="11" t="s">
        <v>280</v>
      </c>
      <c r="G178" s="14" t="s">
        <v>346</v>
      </c>
      <c r="H178" s="14"/>
    </row>
    <row r="179" spans="4:8" ht="13.9" x14ac:dyDescent="0.4">
      <c r="D179" s="7" t="s">
        <v>347</v>
      </c>
      <c r="E179" s="11" t="s">
        <v>282</v>
      </c>
      <c r="G179" s="15" t="s">
        <v>348</v>
      </c>
      <c r="H179" s="15"/>
    </row>
    <row r="180" spans="4:8" ht="13.9" x14ac:dyDescent="0.4">
      <c r="D180" s="7" t="s">
        <v>349</v>
      </c>
      <c r="E180" s="11" t="s">
        <v>350</v>
      </c>
      <c r="G180" s="15" t="s">
        <v>351</v>
      </c>
      <c r="H180" s="15"/>
    </row>
    <row r="181" spans="4:8" x14ac:dyDescent="0.35">
      <c r="D181" s="7" t="s">
        <v>352</v>
      </c>
      <c r="E181" s="11" t="s">
        <v>286</v>
      </c>
    </row>
    <row r="182" spans="4:8" x14ac:dyDescent="0.35">
      <c r="D182" s="7" t="s">
        <v>353</v>
      </c>
      <c r="E182" s="11" t="s">
        <v>354</v>
      </c>
    </row>
    <row r="183" spans="4:8" x14ac:dyDescent="0.35">
      <c r="D183" s="7" t="s">
        <v>355</v>
      </c>
      <c r="E183" s="11" t="s">
        <v>356</v>
      </c>
    </row>
    <row r="184" spans="4:8" ht="13.9" thickBot="1" x14ac:dyDescent="0.4"/>
    <row r="185" spans="4:8" ht="14.25" thickBot="1" x14ac:dyDescent="0.45">
      <c r="D185" s="178" t="s">
        <v>357</v>
      </c>
      <c r="E185" s="181"/>
    </row>
    <row r="186" spans="4:8" x14ac:dyDescent="0.35">
      <c r="D186" s="7" t="s">
        <v>358</v>
      </c>
      <c r="E186" s="11" t="s">
        <v>359</v>
      </c>
    </row>
    <row r="187" spans="4:8" x14ac:dyDescent="0.35">
      <c r="D187" s="7" t="s">
        <v>360</v>
      </c>
      <c r="E187" s="11" t="s">
        <v>276</v>
      </c>
    </row>
    <row r="188" spans="4:8" x14ac:dyDescent="0.35">
      <c r="D188" s="7" t="s">
        <v>361</v>
      </c>
      <c r="E188" s="11" t="s">
        <v>278</v>
      </c>
    </row>
    <row r="189" spans="4:8" ht="13.9" x14ac:dyDescent="0.4">
      <c r="D189" s="7" t="s">
        <v>362</v>
      </c>
      <c r="E189" s="11" t="s">
        <v>280</v>
      </c>
      <c r="G189" s="14" t="s">
        <v>346</v>
      </c>
    </row>
    <row r="190" spans="4:8" ht="13.9" x14ac:dyDescent="0.4">
      <c r="D190" s="7" t="s">
        <v>363</v>
      </c>
      <c r="E190" s="11" t="s">
        <v>282</v>
      </c>
      <c r="G190" s="15" t="s">
        <v>348</v>
      </c>
    </row>
    <row r="191" spans="4:8" ht="13.9" x14ac:dyDescent="0.4">
      <c r="D191" s="7" t="s">
        <v>364</v>
      </c>
      <c r="E191" s="11" t="s">
        <v>350</v>
      </c>
      <c r="G191" s="15" t="s">
        <v>351</v>
      </c>
    </row>
    <row r="192" spans="4:8" x14ac:dyDescent="0.35">
      <c r="D192" s="7" t="s">
        <v>365</v>
      </c>
      <c r="E192" s="11" t="s">
        <v>286</v>
      </c>
    </row>
    <row r="193" spans="4:7" x14ac:dyDescent="0.35">
      <c r="D193" s="7" t="s">
        <v>366</v>
      </c>
      <c r="E193" s="11" t="s">
        <v>354</v>
      </c>
    </row>
    <row r="194" spans="4:7" x14ac:dyDescent="0.35">
      <c r="D194" s="7" t="s">
        <v>367</v>
      </c>
      <c r="E194" s="11" t="s">
        <v>368</v>
      </c>
    </row>
    <row r="195" spans="4:7" ht="13.9" thickBot="1" x14ac:dyDescent="0.4"/>
    <row r="196" spans="4:7" ht="14.25" thickBot="1" x14ac:dyDescent="0.45">
      <c r="D196" s="178" t="s">
        <v>369</v>
      </c>
      <c r="E196" s="181"/>
    </row>
    <row r="197" spans="4:7" x14ac:dyDescent="0.35">
      <c r="D197" s="7" t="s">
        <v>370</v>
      </c>
      <c r="E197" s="11" t="s">
        <v>371</v>
      </c>
    </row>
    <row r="198" spans="4:7" x14ac:dyDescent="0.35">
      <c r="D198" s="7" t="s">
        <v>372</v>
      </c>
      <c r="E198" s="11" t="s">
        <v>276</v>
      </c>
    </row>
    <row r="199" spans="4:7" x14ac:dyDescent="0.35">
      <c r="D199" s="7" t="s">
        <v>373</v>
      </c>
      <c r="E199" s="11" t="s">
        <v>278</v>
      </c>
    </row>
    <row r="200" spans="4:7" ht="13.9" x14ac:dyDescent="0.4">
      <c r="D200" s="7" t="s">
        <v>374</v>
      </c>
      <c r="E200" s="11" t="s">
        <v>280</v>
      </c>
      <c r="G200" s="14" t="s">
        <v>346</v>
      </c>
    </row>
    <row r="201" spans="4:7" ht="13.9" x14ac:dyDescent="0.4">
      <c r="D201" s="7" t="s">
        <v>375</v>
      </c>
      <c r="E201" s="11" t="s">
        <v>282</v>
      </c>
      <c r="G201" s="15" t="s">
        <v>348</v>
      </c>
    </row>
    <row r="202" spans="4:7" ht="13.9" x14ac:dyDescent="0.4">
      <c r="D202" s="7" t="s">
        <v>376</v>
      </c>
      <c r="E202" s="11" t="s">
        <v>350</v>
      </c>
      <c r="G202" s="15" t="s">
        <v>351</v>
      </c>
    </row>
    <row r="203" spans="4:7" x14ac:dyDescent="0.35">
      <c r="D203" s="7" t="s">
        <v>377</v>
      </c>
      <c r="E203" s="11" t="s">
        <v>286</v>
      </c>
    </row>
    <row r="204" spans="4:7" x14ac:dyDescent="0.35">
      <c r="D204" s="7" t="s">
        <v>378</v>
      </c>
      <c r="E204" s="11" t="s">
        <v>354</v>
      </c>
    </row>
    <row r="205" spans="4:7" x14ac:dyDescent="0.35">
      <c r="D205" s="7" t="s">
        <v>379</v>
      </c>
      <c r="E205" s="11" t="s">
        <v>380</v>
      </c>
    </row>
    <row r="206" spans="4:7" ht="13.9" thickBot="1" x14ac:dyDescent="0.4"/>
    <row r="207" spans="4:7" ht="14.25" thickBot="1" x14ac:dyDescent="0.45">
      <c r="D207" s="178" t="s">
        <v>381</v>
      </c>
      <c r="E207" s="181"/>
    </row>
    <row r="208" spans="4:7" x14ac:dyDescent="0.35">
      <c r="D208" s="7" t="s">
        <v>382</v>
      </c>
      <c r="E208" s="11" t="s">
        <v>383</v>
      </c>
    </row>
    <row r="209" spans="4:7" x14ac:dyDescent="0.35">
      <c r="D209" s="7" t="s">
        <v>384</v>
      </c>
      <c r="E209" s="11" t="s">
        <v>276</v>
      </c>
    </row>
    <row r="210" spans="4:7" x14ac:dyDescent="0.35">
      <c r="D210" s="7" t="s">
        <v>385</v>
      </c>
      <c r="E210" s="11" t="s">
        <v>278</v>
      </c>
    </row>
    <row r="211" spans="4:7" ht="13.9" x14ac:dyDescent="0.4">
      <c r="D211" s="7" t="s">
        <v>386</v>
      </c>
      <c r="E211" s="11" t="s">
        <v>280</v>
      </c>
      <c r="G211" s="14" t="s">
        <v>346</v>
      </c>
    </row>
    <row r="212" spans="4:7" ht="13.9" x14ac:dyDescent="0.4">
      <c r="D212" s="7" t="s">
        <v>387</v>
      </c>
      <c r="E212" s="11" t="s">
        <v>282</v>
      </c>
      <c r="G212" s="15" t="s">
        <v>348</v>
      </c>
    </row>
    <row r="213" spans="4:7" ht="13.9" x14ac:dyDescent="0.4">
      <c r="D213" s="7" t="s">
        <v>388</v>
      </c>
      <c r="E213" s="11" t="s">
        <v>350</v>
      </c>
      <c r="G213" s="15" t="s">
        <v>351</v>
      </c>
    </row>
    <row r="214" spans="4:7" x14ac:dyDescent="0.35">
      <c r="D214" s="7" t="s">
        <v>389</v>
      </c>
      <c r="E214" s="11" t="s">
        <v>286</v>
      </c>
    </row>
    <row r="215" spans="4:7" x14ac:dyDescent="0.35">
      <c r="D215" s="7" t="s">
        <v>390</v>
      </c>
      <c r="E215" s="11" t="s">
        <v>391</v>
      </c>
    </row>
    <row r="216" spans="4:7" x14ac:dyDescent="0.35">
      <c r="D216" s="7" t="s">
        <v>392</v>
      </c>
      <c r="E216" s="11" t="s">
        <v>393</v>
      </c>
    </row>
    <row r="217" spans="4:7" ht="13.9" thickBot="1" x14ac:dyDescent="0.4"/>
    <row r="218" spans="4:7" ht="14.25" thickBot="1" x14ac:dyDescent="0.45">
      <c r="D218" s="178" t="s">
        <v>394</v>
      </c>
      <c r="E218" s="181"/>
    </row>
    <row r="219" spans="4:7" x14ac:dyDescent="0.35">
      <c r="D219" s="7" t="s">
        <v>395</v>
      </c>
      <c r="E219" s="11" t="s">
        <v>396</v>
      </c>
    </row>
    <row r="220" spans="4:7" x14ac:dyDescent="0.35">
      <c r="D220" s="7" t="s">
        <v>397</v>
      </c>
      <c r="E220" s="11" t="s">
        <v>276</v>
      </c>
    </row>
    <row r="221" spans="4:7" x14ac:dyDescent="0.35">
      <c r="D221" s="7" t="s">
        <v>398</v>
      </c>
      <c r="E221" s="11" t="s">
        <v>278</v>
      </c>
    </row>
    <row r="222" spans="4:7" ht="13.9" x14ac:dyDescent="0.4">
      <c r="D222" s="7" t="s">
        <v>399</v>
      </c>
      <c r="E222" s="11" t="s">
        <v>280</v>
      </c>
      <c r="G222" s="14" t="s">
        <v>346</v>
      </c>
    </row>
    <row r="223" spans="4:7" ht="13.9" x14ac:dyDescent="0.4">
      <c r="D223" s="7" t="s">
        <v>400</v>
      </c>
      <c r="E223" s="11" t="s">
        <v>282</v>
      </c>
      <c r="G223" s="15" t="s">
        <v>348</v>
      </c>
    </row>
    <row r="224" spans="4:7" ht="13.9" x14ac:dyDescent="0.4">
      <c r="D224" s="7" t="s">
        <v>401</v>
      </c>
      <c r="E224" s="11" t="s">
        <v>350</v>
      </c>
      <c r="G224" s="15" t="s">
        <v>351</v>
      </c>
    </row>
    <row r="225" spans="1:7" x14ac:dyDescent="0.35">
      <c r="D225" s="7" t="s">
        <v>402</v>
      </c>
      <c r="E225" s="11" t="s">
        <v>286</v>
      </c>
    </row>
    <row r="226" spans="1:7" x14ac:dyDescent="0.35">
      <c r="D226" s="7" t="s">
        <v>403</v>
      </c>
      <c r="E226" s="11" t="s">
        <v>354</v>
      </c>
    </row>
    <row r="227" spans="1:7" x14ac:dyDescent="0.35">
      <c r="D227" s="7" t="s">
        <v>404</v>
      </c>
      <c r="E227" s="11" t="s">
        <v>405</v>
      </c>
    </row>
    <row r="228" spans="1:7" ht="13.9" thickBot="1" x14ac:dyDescent="0.4"/>
    <row r="229" spans="1:7" ht="14.25" thickBot="1" x14ac:dyDescent="0.45">
      <c r="D229" s="178" t="s">
        <v>406</v>
      </c>
      <c r="E229" s="181"/>
    </row>
    <row r="230" spans="1:7" x14ac:dyDescent="0.35">
      <c r="D230" s="7" t="s">
        <v>407</v>
      </c>
      <c r="E230" s="11" t="s">
        <v>396</v>
      </c>
    </row>
    <row r="231" spans="1:7" x14ac:dyDescent="0.35">
      <c r="D231" s="7" t="s">
        <v>408</v>
      </c>
      <c r="E231" s="11" t="s">
        <v>276</v>
      </c>
    </row>
    <row r="232" spans="1:7" ht="13.9" x14ac:dyDescent="0.4">
      <c r="D232" s="7" t="s">
        <v>409</v>
      </c>
      <c r="E232" s="11" t="s">
        <v>278</v>
      </c>
      <c r="G232" s="14" t="s">
        <v>346</v>
      </c>
    </row>
    <row r="233" spans="1:7" ht="13.9" x14ac:dyDescent="0.4">
      <c r="D233" s="7" t="s">
        <v>410</v>
      </c>
      <c r="E233" s="11" t="s">
        <v>280</v>
      </c>
      <c r="G233" s="15" t="s">
        <v>348</v>
      </c>
    </row>
    <row r="234" spans="1:7" ht="13.9" x14ac:dyDescent="0.4">
      <c r="D234" s="7" t="s">
        <v>411</v>
      </c>
      <c r="E234" s="11" t="s">
        <v>282</v>
      </c>
      <c r="G234" s="15" t="s">
        <v>351</v>
      </c>
    </row>
    <row r="235" spans="1:7" x14ac:dyDescent="0.35">
      <c r="D235" s="7" t="s">
        <v>412</v>
      </c>
      <c r="E235" s="11" t="s">
        <v>350</v>
      </c>
    </row>
    <row r="236" spans="1:7" x14ac:dyDescent="0.35">
      <c r="D236" s="7" t="s">
        <v>413</v>
      </c>
      <c r="E236" s="11" t="s">
        <v>286</v>
      </c>
    </row>
    <row r="237" spans="1:7" x14ac:dyDescent="0.35">
      <c r="D237" s="7" t="s">
        <v>414</v>
      </c>
      <c r="E237" s="11" t="s">
        <v>354</v>
      </c>
    </row>
    <row r="238" spans="1:7" x14ac:dyDescent="0.35">
      <c r="D238" s="7" t="s">
        <v>415</v>
      </c>
      <c r="E238" s="11" t="s">
        <v>416</v>
      </c>
    </row>
    <row r="239" spans="1:7" ht="13.9" thickBot="1" x14ac:dyDescent="0.4">
      <c r="A239" s="16"/>
      <c r="B239" s="16"/>
      <c r="C239" s="16"/>
      <c r="D239" s="16"/>
      <c r="E239" s="16"/>
    </row>
    <row r="240" spans="1:7" ht="13.9" x14ac:dyDescent="0.4">
      <c r="D240" s="182" t="s">
        <v>417</v>
      </c>
      <c r="E240" s="182"/>
    </row>
    <row r="241" spans="1:7" x14ac:dyDescent="0.35">
      <c r="A241" s="7" t="s">
        <v>418</v>
      </c>
      <c r="B241" s="7" t="s">
        <v>419</v>
      </c>
      <c r="D241" s="7" t="s">
        <v>418</v>
      </c>
      <c r="E241" s="11" t="s">
        <v>417</v>
      </c>
    </row>
    <row r="242" spans="1:7" x14ac:dyDescent="0.35">
      <c r="A242" s="7" t="s">
        <v>420</v>
      </c>
      <c r="B242" s="7" t="s">
        <v>276</v>
      </c>
      <c r="D242" s="7" t="s">
        <v>420</v>
      </c>
      <c r="E242" s="7" t="s">
        <v>276</v>
      </c>
    </row>
    <row r="243" spans="1:7" x14ac:dyDescent="0.35">
      <c r="A243" s="7" t="s">
        <v>421</v>
      </c>
      <c r="B243" s="7" t="s">
        <v>278</v>
      </c>
      <c r="D243" s="7" t="s">
        <v>421</v>
      </c>
      <c r="E243" s="7" t="s">
        <v>278</v>
      </c>
    </row>
    <row r="244" spans="1:7" x14ac:dyDescent="0.35">
      <c r="A244" s="7" t="s">
        <v>422</v>
      </c>
      <c r="B244" s="7" t="s">
        <v>280</v>
      </c>
      <c r="D244" s="7" t="s">
        <v>422</v>
      </c>
      <c r="E244" s="7" t="s">
        <v>280</v>
      </c>
    </row>
    <row r="245" spans="1:7" x14ac:dyDescent="0.35">
      <c r="A245" s="7" t="s">
        <v>423</v>
      </c>
      <c r="B245" s="7" t="s">
        <v>282</v>
      </c>
      <c r="D245" s="7" t="s">
        <v>423</v>
      </c>
      <c r="E245" s="7" t="s">
        <v>282</v>
      </c>
    </row>
    <row r="246" spans="1:7" x14ac:dyDescent="0.35">
      <c r="A246" s="7" t="s">
        <v>424</v>
      </c>
      <c r="B246" s="7" t="s">
        <v>350</v>
      </c>
      <c r="D246" s="7" t="s">
        <v>424</v>
      </c>
      <c r="E246" s="7" t="s">
        <v>350</v>
      </c>
    </row>
    <row r="247" spans="1:7" x14ac:dyDescent="0.35">
      <c r="A247" s="7" t="s">
        <v>425</v>
      </c>
      <c r="B247" s="7" t="s">
        <v>286</v>
      </c>
      <c r="D247" s="7" t="s">
        <v>425</v>
      </c>
      <c r="E247" s="7" t="s">
        <v>286</v>
      </c>
    </row>
    <row r="248" spans="1:7" x14ac:dyDescent="0.35">
      <c r="A248" s="7" t="s">
        <v>426</v>
      </c>
      <c r="B248" s="7" t="s">
        <v>427</v>
      </c>
      <c r="D248" s="7" t="s">
        <v>426</v>
      </c>
      <c r="E248" s="7" t="s">
        <v>427</v>
      </c>
    </row>
    <row r="249" spans="1:7" x14ac:dyDescent="0.35">
      <c r="A249" s="7" t="s">
        <v>428</v>
      </c>
      <c r="B249" s="7" t="s">
        <v>429</v>
      </c>
      <c r="D249" s="7" t="s">
        <v>428</v>
      </c>
      <c r="E249" s="7" t="s">
        <v>429</v>
      </c>
    </row>
    <row r="250" spans="1:7" x14ac:dyDescent="0.35">
      <c r="A250" s="7" t="s">
        <v>430</v>
      </c>
      <c r="B250" s="7" t="s">
        <v>431</v>
      </c>
      <c r="D250" s="7" t="s">
        <v>430</v>
      </c>
      <c r="E250" s="11" t="s">
        <v>432</v>
      </c>
    </row>
    <row r="251" spans="1:7" x14ac:dyDescent="0.35">
      <c r="A251" s="7" t="s">
        <v>433</v>
      </c>
      <c r="B251" s="7" t="s">
        <v>434</v>
      </c>
      <c r="D251" s="7" t="s">
        <v>433</v>
      </c>
      <c r="E251" s="7" t="s">
        <v>434</v>
      </c>
    </row>
    <row r="252" spans="1:7" x14ac:dyDescent="0.35">
      <c r="A252" s="7" t="s">
        <v>435</v>
      </c>
      <c r="B252" s="7" t="s">
        <v>436</v>
      </c>
      <c r="D252" s="7" t="s">
        <v>435</v>
      </c>
      <c r="E252" s="7" t="s">
        <v>436</v>
      </c>
    </row>
    <row r="253" spans="1:7" x14ac:dyDescent="0.35">
      <c r="A253" s="7" t="s">
        <v>437</v>
      </c>
      <c r="B253" s="7" t="s">
        <v>438</v>
      </c>
      <c r="D253" s="7" t="s">
        <v>437</v>
      </c>
      <c r="E253" s="7" t="s">
        <v>438</v>
      </c>
    </row>
    <row r="254" spans="1:7" x14ac:dyDescent="0.35">
      <c r="A254" s="7" t="s">
        <v>439</v>
      </c>
      <c r="B254" s="7" t="s">
        <v>440</v>
      </c>
      <c r="D254" s="7" t="s">
        <v>439</v>
      </c>
      <c r="E254" s="7" t="s">
        <v>440</v>
      </c>
    </row>
    <row r="255" spans="1:7" ht="13.9" x14ac:dyDescent="0.4">
      <c r="A255" s="7" t="s">
        <v>441</v>
      </c>
      <c r="B255" s="7" t="s">
        <v>442</v>
      </c>
      <c r="D255" s="7" t="s">
        <v>441</v>
      </c>
      <c r="E255" s="17" t="s">
        <v>443</v>
      </c>
      <c r="G255" s="8" t="s">
        <v>75</v>
      </c>
    </row>
    <row r="256" spans="1:7" ht="13.9" x14ac:dyDescent="0.4">
      <c r="A256" s="7" t="s">
        <v>444</v>
      </c>
      <c r="B256" s="7" t="s">
        <v>301</v>
      </c>
      <c r="D256" s="7" t="s">
        <v>444</v>
      </c>
      <c r="E256" s="7" t="s">
        <v>301</v>
      </c>
      <c r="G256" s="8" t="s">
        <v>78</v>
      </c>
    </row>
    <row r="257" spans="1:7" ht="13.9" x14ac:dyDescent="0.4">
      <c r="A257" s="7" t="s">
        <v>445</v>
      </c>
      <c r="B257" s="7" t="s">
        <v>303</v>
      </c>
      <c r="D257" s="7" t="s">
        <v>445</v>
      </c>
      <c r="E257" s="7" t="s">
        <v>303</v>
      </c>
      <c r="G257" s="8" t="s">
        <v>310</v>
      </c>
    </row>
    <row r="258" spans="1:7" x14ac:dyDescent="0.35">
      <c r="A258" s="7" t="s">
        <v>446</v>
      </c>
      <c r="B258" s="7" t="s">
        <v>305</v>
      </c>
      <c r="D258" s="7" t="s">
        <v>446</v>
      </c>
      <c r="E258" s="7" t="s">
        <v>305</v>
      </c>
    </row>
    <row r="259" spans="1:7" x14ac:dyDescent="0.35">
      <c r="A259" s="7" t="s">
        <v>447</v>
      </c>
      <c r="B259" s="7" t="s">
        <v>307</v>
      </c>
      <c r="D259" s="7" t="s">
        <v>447</v>
      </c>
      <c r="E259" s="7" t="s">
        <v>307</v>
      </c>
    </row>
    <row r="260" spans="1:7" x14ac:dyDescent="0.35">
      <c r="A260" s="7" t="s">
        <v>448</v>
      </c>
      <c r="B260" s="7" t="s">
        <v>309</v>
      </c>
      <c r="D260" s="7" t="s">
        <v>448</v>
      </c>
      <c r="E260" s="7" t="s">
        <v>309</v>
      </c>
    </row>
    <row r="261" spans="1:7" x14ac:dyDescent="0.35">
      <c r="A261" s="7" t="s">
        <v>449</v>
      </c>
      <c r="B261" s="7" t="s">
        <v>312</v>
      </c>
      <c r="D261" s="7" t="s">
        <v>449</v>
      </c>
      <c r="E261" s="7" t="s">
        <v>312</v>
      </c>
    </row>
    <row r="262" spans="1:7" x14ac:dyDescent="0.35">
      <c r="A262" s="7" t="s">
        <v>450</v>
      </c>
      <c r="B262" s="7" t="s">
        <v>315</v>
      </c>
      <c r="D262" s="7" t="s">
        <v>450</v>
      </c>
      <c r="E262" s="7" t="s">
        <v>315</v>
      </c>
    </row>
    <row r="263" spans="1:7" x14ac:dyDescent="0.35">
      <c r="A263" s="7" t="s">
        <v>451</v>
      </c>
      <c r="B263" s="7" t="s">
        <v>317</v>
      </c>
      <c r="D263" s="7" t="s">
        <v>451</v>
      </c>
      <c r="E263" s="7" t="s">
        <v>317</v>
      </c>
    </row>
    <row r="264" spans="1:7" x14ac:dyDescent="0.35">
      <c r="A264" s="7" t="s">
        <v>452</v>
      </c>
      <c r="B264" s="7" t="s">
        <v>245</v>
      </c>
      <c r="D264" s="7" t="s">
        <v>452</v>
      </c>
      <c r="E264" s="7" t="s">
        <v>245</v>
      </c>
    </row>
    <row r="265" spans="1:7" x14ac:dyDescent="0.35">
      <c r="A265" s="7" t="s">
        <v>453</v>
      </c>
      <c r="B265" s="7" t="s">
        <v>320</v>
      </c>
      <c r="D265" s="7" t="s">
        <v>453</v>
      </c>
      <c r="E265" s="7" t="s">
        <v>320</v>
      </c>
    </row>
    <row r="266" spans="1:7" x14ac:dyDescent="0.35">
      <c r="A266" s="7" t="s">
        <v>454</v>
      </c>
      <c r="B266" s="7" t="s">
        <v>322</v>
      </c>
      <c r="C266" s="6"/>
      <c r="D266" s="7" t="s">
        <v>454</v>
      </c>
      <c r="E266" s="7" t="s">
        <v>322</v>
      </c>
    </row>
    <row r="267" spans="1:7" x14ac:dyDescent="0.35">
      <c r="A267" s="7" t="s">
        <v>455</v>
      </c>
      <c r="B267" s="7" t="s">
        <v>324</v>
      </c>
      <c r="D267" s="7" t="s">
        <v>455</v>
      </c>
      <c r="E267" s="7" t="s">
        <v>324</v>
      </c>
    </row>
    <row r="268" spans="1:7" x14ac:dyDescent="0.35">
      <c r="A268" s="7" t="s">
        <v>456</v>
      </c>
      <c r="B268" s="7" t="s">
        <v>326</v>
      </c>
      <c r="D268" s="7" t="s">
        <v>456</v>
      </c>
      <c r="E268" s="7" t="s">
        <v>326</v>
      </c>
    </row>
    <row r="269" spans="1:7" x14ac:dyDescent="0.35">
      <c r="A269" s="7" t="s">
        <v>457</v>
      </c>
      <c r="B269" s="7" t="s">
        <v>328</v>
      </c>
      <c r="D269" s="7" t="s">
        <v>457</v>
      </c>
      <c r="E269" s="7" t="s">
        <v>328</v>
      </c>
    </row>
    <row r="270" spans="1:7" x14ac:dyDescent="0.35">
      <c r="A270" s="7" t="s">
        <v>458</v>
      </c>
      <c r="B270" s="7" t="s">
        <v>330</v>
      </c>
      <c r="D270" s="7" t="s">
        <v>458</v>
      </c>
      <c r="E270" s="7" t="s">
        <v>330</v>
      </c>
    </row>
    <row r="271" spans="1:7" x14ac:dyDescent="0.35">
      <c r="A271" s="7" t="s">
        <v>459</v>
      </c>
      <c r="B271" s="7" t="s">
        <v>332</v>
      </c>
      <c r="D271" s="7" t="s">
        <v>459</v>
      </c>
      <c r="E271" s="7" t="s">
        <v>332</v>
      </c>
    </row>
    <row r="272" spans="1:7" x14ac:dyDescent="0.35">
      <c r="A272" s="7" t="s">
        <v>460</v>
      </c>
      <c r="B272" s="7" t="s">
        <v>334</v>
      </c>
      <c r="D272" s="7" t="s">
        <v>460</v>
      </c>
      <c r="E272" s="7" t="s">
        <v>334</v>
      </c>
    </row>
    <row r="273" spans="1:8" x14ac:dyDescent="0.35">
      <c r="A273" s="7" t="s">
        <v>461</v>
      </c>
      <c r="B273" s="7" t="s">
        <v>336</v>
      </c>
      <c r="D273" s="7" t="s">
        <v>461</v>
      </c>
      <c r="E273" s="7" t="s">
        <v>336</v>
      </c>
    </row>
    <row r="274" spans="1:8" x14ac:dyDescent="0.35">
      <c r="A274" s="7" t="s">
        <v>462</v>
      </c>
      <c r="B274" s="7" t="s">
        <v>338</v>
      </c>
      <c r="D274" s="7" t="s">
        <v>462</v>
      </c>
      <c r="E274" s="7" t="s">
        <v>338</v>
      </c>
    </row>
    <row r="275" spans="1:8" ht="13.9" thickBot="1" x14ac:dyDescent="0.4">
      <c r="A275" s="7" t="s">
        <v>463</v>
      </c>
      <c r="B275" s="7" t="s">
        <v>263</v>
      </c>
      <c r="D275" s="7" t="s">
        <v>463</v>
      </c>
      <c r="E275" s="7" t="s">
        <v>263</v>
      </c>
    </row>
    <row r="276" spans="1:8" ht="14.25" thickBot="1" x14ac:dyDescent="0.45">
      <c r="D276" s="178" t="s">
        <v>464</v>
      </c>
      <c r="E276" s="179"/>
      <c r="F276" s="18"/>
    </row>
    <row r="277" spans="1:8" x14ac:dyDescent="0.35">
      <c r="D277" s="7" t="s">
        <v>465</v>
      </c>
      <c r="E277" s="11" t="s">
        <v>466</v>
      </c>
    </row>
    <row r="278" spans="1:8" ht="13.9" x14ac:dyDescent="0.4">
      <c r="D278" s="7" t="s">
        <v>467</v>
      </c>
      <c r="E278" s="11" t="s">
        <v>276</v>
      </c>
      <c r="G278" s="14" t="s">
        <v>346</v>
      </c>
    </row>
    <row r="279" spans="1:8" ht="13.9" x14ac:dyDescent="0.4">
      <c r="D279" s="7" t="s">
        <v>468</v>
      </c>
      <c r="E279" s="11" t="s">
        <v>278</v>
      </c>
      <c r="G279" s="15" t="s">
        <v>348</v>
      </c>
      <c r="H279" s="19"/>
    </row>
    <row r="280" spans="1:8" ht="13.9" x14ac:dyDescent="0.4">
      <c r="D280" s="7" t="s">
        <v>469</v>
      </c>
      <c r="E280" s="11" t="s">
        <v>470</v>
      </c>
      <c r="G280" s="15" t="s">
        <v>351</v>
      </c>
      <c r="H280" s="19"/>
    </row>
    <row r="281" spans="1:8" x14ac:dyDescent="0.35">
      <c r="D281" s="7" t="s">
        <v>471</v>
      </c>
      <c r="E281" s="11" t="s">
        <v>472</v>
      </c>
    </row>
    <row r="282" spans="1:8" x14ac:dyDescent="0.35">
      <c r="D282" s="7" t="s">
        <v>473</v>
      </c>
      <c r="E282" s="11" t="s">
        <v>356</v>
      </c>
    </row>
    <row r="283" spans="1:8" x14ac:dyDescent="0.35">
      <c r="D283" s="7" t="s">
        <v>474</v>
      </c>
      <c r="E283" s="11" t="s">
        <v>475</v>
      </c>
    </row>
    <row r="284" spans="1:8" ht="13.9" thickBot="1" x14ac:dyDescent="0.4">
      <c r="D284" s="7" t="s">
        <v>663</v>
      </c>
      <c r="E284" s="11" t="s">
        <v>664</v>
      </c>
    </row>
    <row r="285" spans="1:8" ht="14.25" thickBot="1" x14ac:dyDescent="0.45">
      <c r="D285" s="178" t="s">
        <v>476</v>
      </c>
      <c r="E285" s="179"/>
      <c r="F285" s="18"/>
    </row>
    <row r="286" spans="1:8" x14ac:dyDescent="0.35">
      <c r="D286" s="7" t="s">
        <v>477</v>
      </c>
      <c r="E286" s="11" t="s">
        <v>478</v>
      </c>
    </row>
    <row r="287" spans="1:8" ht="13.9" x14ac:dyDescent="0.4">
      <c r="D287" s="7" t="s">
        <v>479</v>
      </c>
      <c r="E287" s="11" t="s">
        <v>276</v>
      </c>
      <c r="G287" s="14" t="s">
        <v>346</v>
      </c>
    </row>
    <row r="288" spans="1:8" ht="13.9" x14ac:dyDescent="0.4">
      <c r="D288" s="7" t="s">
        <v>480</v>
      </c>
      <c r="E288" s="11" t="s">
        <v>278</v>
      </c>
      <c r="G288" s="15" t="s">
        <v>348</v>
      </c>
      <c r="H288" s="19"/>
    </row>
    <row r="289" spans="4:8" ht="13.9" x14ac:dyDescent="0.4">
      <c r="D289" s="7" t="s">
        <v>481</v>
      </c>
      <c r="E289" s="11" t="s">
        <v>286</v>
      </c>
      <c r="G289" s="15" t="s">
        <v>351</v>
      </c>
      <c r="H289" s="19"/>
    </row>
    <row r="290" spans="4:8" x14ac:dyDescent="0.35">
      <c r="D290" s="7" t="s">
        <v>482</v>
      </c>
      <c r="E290" s="11" t="s">
        <v>354</v>
      </c>
    </row>
    <row r="291" spans="4:8" x14ac:dyDescent="0.35">
      <c r="D291" s="7" t="s">
        <v>483</v>
      </c>
      <c r="E291" s="11" t="s">
        <v>368</v>
      </c>
    </row>
    <row r="292" spans="4:8" ht="13.9" thickBot="1" x14ac:dyDescent="0.4"/>
    <row r="293" spans="4:8" ht="14.25" thickBot="1" x14ac:dyDescent="0.45">
      <c r="D293" s="178" t="s">
        <v>484</v>
      </c>
      <c r="E293" s="179"/>
      <c r="F293" s="18"/>
    </row>
    <row r="294" spans="4:8" x14ac:dyDescent="0.35">
      <c r="D294" s="7" t="s">
        <v>485</v>
      </c>
      <c r="E294" s="11" t="s">
        <v>486</v>
      </c>
    </row>
    <row r="295" spans="4:8" ht="13.9" x14ac:dyDescent="0.4">
      <c r="D295" s="7" t="s">
        <v>487</v>
      </c>
      <c r="E295" s="11" t="s">
        <v>276</v>
      </c>
      <c r="G295" s="14" t="s">
        <v>346</v>
      </c>
    </row>
    <row r="296" spans="4:8" ht="13.9" x14ac:dyDescent="0.4">
      <c r="D296" s="7" t="s">
        <v>488</v>
      </c>
      <c r="E296" s="11" t="s">
        <v>278</v>
      </c>
      <c r="G296" s="15" t="s">
        <v>348</v>
      </c>
      <c r="H296" s="19"/>
    </row>
    <row r="297" spans="4:8" ht="13.9" x14ac:dyDescent="0.4">
      <c r="D297" s="7" t="s">
        <v>489</v>
      </c>
      <c r="E297" s="11" t="s">
        <v>286</v>
      </c>
      <c r="G297" s="15" t="s">
        <v>351</v>
      </c>
      <c r="H297" s="19"/>
    </row>
    <row r="298" spans="4:8" x14ac:dyDescent="0.35">
      <c r="D298" s="7" t="s">
        <v>490</v>
      </c>
      <c r="E298" s="11" t="s">
        <v>354</v>
      </c>
    </row>
    <row r="299" spans="4:8" x14ac:dyDescent="0.35">
      <c r="D299" s="7" t="s">
        <v>491</v>
      </c>
      <c r="E299" s="11" t="s">
        <v>380</v>
      </c>
    </row>
    <row r="300" spans="4:8" x14ac:dyDescent="0.35">
      <c r="D300" s="7" t="s">
        <v>492</v>
      </c>
      <c r="E300" s="11" t="s">
        <v>493</v>
      </c>
    </row>
    <row r="301" spans="4:8" ht="13.9" thickBot="1" x14ac:dyDescent="0.4"/>
    <row r="302" spans="4:8" ht="14.25" thickBot="1" x14ac:dyDescent="0.45">
      <c r="D302" s="178" t="s">
        <v>494</v>
      </c>
      <c r="E302" s="179"/>
      <c r="F302" s="18"/>
    </row>
    <row r="303" spans="4:8" x14ac:dyDescent="0.35">
      <c r="D303" s="7" t="s">
        <v>495</v>
      </c>
      <c r="E303" s="11" t="s">
        <v>496</v>
      </c>
    </row>
    <row r="304" spans="4:8" ht="13.9" x14ac:dyDescent="0.4">
      <c r="D304" s="7" t="s">
        <v>497</v>
      </c>
      <c r="E304" s="11" t="s">
        <v>276</v>
      </c>
      <c r="G304" s="14" t="s">
        <v>346</v>
      </c>
    </row>
    <row r="305" spans="1:8" ht="13.9" x14ac:dyDescent="0.4">
      <c r="D305" s="7" t="s">
        <v>498</v>
      </c>
      <c r="E305" s="11" t="s">
        <v>278</v>
      </c>
      <c r="G305" s="15" t="s">
        <v>348</v>
      </c>
      <c r="H305" s="19"/>
    </row>
    <row r="306" spans="1:8" ht="13.9" x14ac:dyDescent="0.4">
      <c r="D306" s="7" t="s">
        <v>499</v>
      </c>
      <c r="E306" s="11" t="s">
        <v>286</v>
      </c>
      <c r="G306" s="15" t="s">
        <v>351</v>
      </c>
      <c r="H306" s="19"/>
    </row>
    <row r="307" spans="1:8" x14ac:dyDescent="0.35">
      <c r="D307" s="7" t="s">
        <v>500</v>
      </c>
      <c r="E307" s="11" t="s">
        <v>354</v>
      </c>
    </row>
    <row r="308" spans="1:8" x14ac:dyDescent="0.35">
      <c r="D308" s="7" t="s">
        <v>501</v>
      </c>
      <c r="E308" s="11" t="s">
        <v>393</v>
      </c>
    </row>
    <row r="309" spans="1:8" x14ac:dyDescent="0.35">
      <c r="E309" s="20"/>
    </row>
    <row r="310" spans="1:8" ht="13.9" x14ac:dyDescent="0.4">
      <c r="D310" s="180" t="s">
        <v>502</v>
      </c>
      <c r="E310" s="180"/>
    </row>
    <row r="311" spans="1:8" x14ac:dyDescent="0.35">
      <c r="A311" s="7" t="s">
        <v>503</v>
      </c>
      <c r="B311" s="7" t="s">
        <v>504</v>
      </c>
      <c r="D311" s="7" t="s">
        <v>503</v>
      </c>
      <c r="E311" s="11" t="s">
        <v>505</v>
      </c>
    </row>
    <row r="312" spans="1:8" x14ac:dyDescent="0.35">
      <c r="A312" s="7" t="s">
        <v>506</v>
      </c>
      <c r="B312" s="7" t="s">
        <v>276</v>
      </c>
      <c r="D312" s="7" t="s">
        <v>506</v>
      </c>
      <c r="E312" s="7" t="s">
        <v>276</v>
      </c>
    </row>
    <row r="313" spans="1:8" x14ac:dyDescent="0.35">
      <c r="A313" s="7" t="s">
        <v>507</v>
      </c>
      <c r="B313" s="7" t="s">
        <v>278</v>
      </c>
      <c r="D313" s="7" t="s">
        <v>507</v>
      </c>
      <c r="E313" s="7" t="s">
        <v>278</v>
      </c>
    </row>
    <row r="314" spans="1:8" x14ac:dyDescent="0.35">
      <c r="A314" s="7" t="s">
        <v>508</v>
      </c>
      <c r="B314" s="7" t="s">
        <v>280</v>
      </c>
      <c r="D314" s="7" t="s">
        <v>508</v>
      </c>
      <c r="E314" s="7" t="s">
        <v>280</v>
      </c>
    </row>
    <row r="315" spans="1:8" x14ac:dyDescent="0.35">
      <c r="A315" s="7" t="s">
        <v>509</v>
      </c>
      <c r="B315" s="7" t="s">
        <v>282</v>
      </c>
      <c r="D315" s="7" t="s">
        <v>509</v>
      </c>
      <c r="E315" s="7" t="s">
        <v>282</v>
      </c>
    </row>
    <row r="316" spans="1:8" x14ac:dyDescent="0.35">
      <c r="A316" s="7" t="s">
        <v>510</v>
      </c>
      <c r="B316" s="7" t="s">
        <v>286</v>
      </c>
      <c r="D316" s="7" t="s">
        <v>510</v>
      </c>
      <c r="E316" s="7" t="s">
        <v>286</v>
      </c>
    </row>
    <row r="317" spans="1:8" x14ac:dyDescent="0.35">
      <c r="D317" s="7" t="s">
        <v>511</v>
      </c>
      <c r="E317" s="7" t="s">
        <v>512</v>
      </c>
    </row>
    <row r="318" spans="1:8" x14ac:dyDescent="0.35">
      <c r="A318" s="7" t="s">
        <v>513</v>
      </c>
      <c r="B318" s="7" t="s">
        <v>514</v>
      </c>
      <c r="D318" s="7" t="s">
        <v>513</v>
      </c>
      <c r="E318" s="11" t="s">
        <v>515</v>
      </c>
    </row>
    <row r="319" spans="1:8" x14ac:dyDescent="0.35">
      <c r="A319" s="7" t="s">
        <v>516</v>
      </c>
      <c r="B319" s="7" t="s">
        <v>517</v>
      </c>
      <c r="D319" s="7" t="s">
        <v>516</v>
      </c>
      <c r="E319" s="7" t="s">
        <v>517</v>
      </c>
    </row>
    <row r="320" spans="1:8" x14ac:dyDescent="0.35">
      <c r="A320" s="7" t="s">
        <v>518</v>
      </c>
      <c r="B320" s="7" t="s">
        <v>301</v>
      </c>
      <c r="D320" s="7" t="s">
        <v>518</v>
      </c>
      <c r="E320" s="7" t="s">
        <v>301</v>
      </c>
    </row>
    <row r="321" spans="1:7" x14ac:dyDescent="0.35">
      <c r="A321" s="7" t="s">
        <v>519</v>
      </c>
      <c r="B321" s="7" t="s">
        <v>303</v>
      </c>
      <c r="D321" s="7" t="s">
        <v>519</v>
      </c>
      <c r="E321" s="7" t="s">
        <v>303</v>
      </c>
    </row>
    <row r="322" spans="1:7" x14ac:dyDescent="0.35">
      <c r="A322" s="7" t="s">
        <v>520</v>
      </c>
      <c r="B322" s="7" t="s">
        <v>305</v>
      </c>
      <c r="D322" s="7" t="s">
        <v>520</v>
      </c>
      <c r="E322" s="7" t="s">
        <v>305</v>
      </c>
    </row>
    <row r="323" spans="1:7" x14ac:dyDescent="0.35">
      <c r="A323" s="7" t="s">
        <v>521</v>
      </c>
      <c r="B323" s="7" t="s">
        <v>307</v>
      </c>
      <c r="D323" s="7" t="s">
        <v>521</v>
      </c>
      <c r="E323" s="7" t="s">
        <v>307</v>
      </c>
    </row>
    <row r="324" spans="1:7" ht="13.9" x14ac:dyDescent="0.4">
      <c r="A324" s="7" t="s">
        <v>522</v>
      </c>
      <c r="B324" s="7" t="s">
        <v>309</v>
      </c>
      <c r="D324" s="7" t="s">
        <v>522</v>
      </c>
      <c r="E324" s="7" t="s">
        <v>309</v>
      </c>
      <c r="G324" s="8" t="s">
        <v>75</v>
      </c>
    </row>
    <row r="325" spans="1:7" ht="13.9" x14ac:dyDescent="0.4">
      <c r="A325" s="7" t="s">
        <v>523</v>
      </c>
      <c r="B325" s="7" t="s">
        <v>312</v>
      </c>
      <c r="D325" s="7" t="s">
        <v>523</v>
      </c>
      <c r="E325" s="7" t="s">
        <v>312</v>
      </c>
      <c r="G325" s="8" t="s">
        <v>78</v>
      </c>
    </row>
    <row r="326" spans="1:7" ht="13.9" x14ac:dyDescent="0.4">
      <c r="A326" s="7" t="s">
        <v>524</v>
      </c>
      <c r="B326" s="7" t="s">
        <v>315</v>
      </c>
      <c r="D326" s="7" t="s">
        <v>524</v>
      </c>
      <c r="E326" s="7" t="s">
        <v>315</v>
      </c>
      <c r="G326" s="8" t="s">
        <v>310</v>
      </c>
    </row>
    <row r="327" spans="1:7" x14ac:dyDescent="0.35">
      <c r="A327" s="7" t="s">
        <v>525</v>
      </c>
      <c r="B327" s="7" t="s">
        <v>317</v>
      </c>
      <c r="D327" s="7" t="s">
        <v>525</v>
      </c>
      <c r="E327" s="7" t="s">
        <v>317</v>
      </c>
    </row>
    <row r="328" spans="1:7" x14ac:dyDescent="0.35">
      <c r="A328" s="7" t="s">
        <v>526</v>
      </c>
      <c r="B328" s="7" t="s">
        <v>245</v>
      </c>
      <c r="D328" s="7" t="s">
        <v>526</v>
      </c>
      <c r="E328" s="7" t="s">
        <v>245</v>
      </c>
    </row>
    <row r="329" spans="1:7" x14ac:dyDescent="0.35">
      <c r="A329" s="7" t="s">
        <v>527</v>
      </c>
      <c r="B329" s="7" t="s">
        <v>320</v>
      </c>
      <c r="D329" s="7" t="s">
        <v>527</v>
      </c>
      <c r="E329" s="7" t="s">
        <v>320</v>
      </c>
    </row>
    <row r="330" spans="1:7" x14ac:dyDescent="0.35">
      <c r="A330" s="7" t="s">
        <v>528</v>
      </c>
      <c r="B330" s="7" t="s">
        <v>322</v>
      </c>
      <c r="D330" s="7" t="s">
        <v>528</v>
      </c>
      <c r="E330" s="7" t="s">
        <v>322</v>
      </c>
    </row>
    <row r="331" spans="1:7" x14ac:dyDescent="0.35">
      <c r="A331" s="7" t="s">
        <v>529</v>
      </c>
      <c r="B331" s="7" t="s">
        <v>324</v>
      </c>
      <c r="D331" s="7" t="s">
        <v>529</v>
      </c>
      <c r="E331" s="7" t="s">
        <v>324</v>
      </c>
    </row>
    <row r="332" spans="1:7" x14ac:dyDescent="0.35">
      <c r="A332" s="7" t="s">
        <v>530</v>
      </c>
      <c r="B332" s="7" t="s">
        <v>326</v>
      </c>
      <c r="D332" s="7" t="s">
        <v>530</v>
      </c>
      <c r="E332" s="7" t="s">
        <v>326</v>
      </c>
    </row>
    <row r="333" spans="1:7" x14ac:dyDescent="0.35">
      <c r="A333" s="7" t="s">
        <v>531</v>
      </c>
      <c r="B333" s="7" t="s">
        <v>328</v>
      </c>
      <c r="D333" s="7" t="s">
        <v>531</v>
      </c>
      <c r="E333" s="7" t="s">
        <v>328</v>
      </c>
    </row>
    <row r="334" spans="1:7" x14ac:dyDescent="0.35">
      <c r="A334" s="7" t="s">
        <v>532</v>
      </c>
      <c r="B334" s="7" t="s">
        <v>330</v>
      </c>
      <c r="D334" s="7" t="s">
        <v>532</v>
      </c>
      <c r="E334" s="7" t="s">
        <v>330</v>
      </c>
    </row>
    <row r="335" spans="1:7" x14ac:dyDescent="0.35">
      <c r="A335" s="7" t="s">
        <v>533</v>
      </c>
      <c r="B335" s="7" t="s">
        <v>332</v>
      </c>
      <c r="D335" s="7" t="s">
        <v>533</v>
      </c>
      <c r="E335" s="7" t="s">
        <v>332</v>
      </c>
    </row>
    <row r="336" spans="1:7" x14ac:dyDescent="0.35">
      <c r="A336" s="7" t="s">
        <v>534</v>
      </c>
      <c r="B336" s="7" t="s">
        <v>334</v>
      </c>
      <c r="D336" s="7" t="s">
        <v>534</v>
      </c>
      <c r="E336" s="7" t="s">
        <v>334</v>
      </c>
    </row>
    <row r="337" spans="1:8" x14ac:dyDescent="0.35">
      <c r="A337" s="7" t="s">
        <v>535</v>
      </c>
      <c r="B337" s="7" t="s">
        <v>336</v>
      </c>
      <c r="D337" s="7" t="s">
        <v>535</v>
      </c>
      <c r="E337" s="7" t="s">
        <v>336</v>
      </c>
    </row>
    <row r="338" spans="1:8" x14ac:dyDescent="0.35">
      <c r="A338" s="7" t="s">
        <v>536</v>
      </c>
      <c r="B338" s="7" t="s">
        <v>158</v>
      </c>
      <c r="D338" s="7" t="s">
        <v>536</v>
      </c>
      <c r="E338" s="7" t="s">
        <v>158</v>
      </c>
    </row>
    <row r="339" spans="1:8" ht="13.9" thickBot="1" x14ac:dyDescent="0.4">
      <c r="A339" s="7" t="s">
        <v>537</v>
      </c>
      <c r="B339" s="7" t="s">
        <v>263</v>
      </c>
      <c r="D339" s="7" t="s">
        <v>537</v>
      </c>
      <c r="E339" s="7" t="s">
        <v>263</v>
      </c>
    </row>
    <row r="340" spans="1:8" ht="14.25" thickBot="1" x14ac:dyDescent="0.45">
      <c r="D340" s="178" t="s">
        <v>538</v>
      </c>
      <c r="E340" s="179"/>
    </row>
    <row r="341" spans="1:8" x14ac:dyDescent="0.35">
      <c r="D341" s="7" t="s">
        <v>539</v>
      </c>
      <c r="E341" s="11" t="s">
        <v>540</v>
      </c>
    </row>
    <row r="342" spans="1:8" x14ac:dyDescent="0.35">
      <c r="D342" s="7" t="s">
        <v>541</v>
      </c>
      <c r="E342" s="11" t="s">
        <v>276</v>
      </c>
    </row>
    <row r="343" spans="1:8" ht="13.9" x14ac:dyDescent="0.4">
      <c r="D343" s="7" t="s">
        <v>542</v>
      </c>
      <c r="E343" s="11" t="s">
        <v>278</v>
      </c>
      <c r="F343" s="18"/>
      <c r="G343" s="14" t="s">
        <v>346</v>
      </c>
    </row>
    <row r="344" spans="1:8" ht="13.9" x14ac:dyDescent="0.4">
      <c r="D344" s="7" t="s">
        <v>543</v>
      </c>
      <c r="E344" s="11" t="s">
        <v>286</v>
      </c>
      <c r="G344" s="15" t="s">
        <v>348</v>
      </c>
      <c r="H344" s="21"/>
    </row>
    <row r="345" spans="1:8" ht="13.9" x14ac:dyDescent="0.4">
      <c r="D345" s="7" t="s">
        <v>544</v>
      </c>
      <c r="E345" s="11" t="s">
        <v>354</v>
      </c>
      <c r="G345" s="15" t="s">
        <v>351</v>
      </c>
      <c r="H345" s="21"/>
    </row>
    <row r="346" spans="1:8" x14ac:dyDescent="0.35">
      <c r="D346" s="7" t="s">
        <v>545</v>
      </c>
      <c r="E346" s="11" t="s">
        <v>356</v>
      </c>
      <c r="H346" s="19"/>
    </row>
    <row r="347" spans="1:8" ht="13.9" thickBot="1" x14ac:dyDescent="0.4">
      <c r="H347" s="19"/>
    </row>
    <row r="348" spans="1:8" ht="14.25" thickBot="1" x14ac:dyDescent="0.45">
      <c r="D348" s="178" t="s">
        <v>546</v>
      </c>
      <c r="E348" s="179"/>
    </row>
    <row r="349" spans="1:8" x14ac:dyDescent="0.35">
      <c r="D349" s="7" t="s">
        <v>547</v>
      </c>
      <c r="E349" s="11" t="s">
        <v>548</v>
      </c>
    </row>
    <row r="350" spans="1:8" ht="13.9" x14ac:dyDescent="0.4">
      <c r="D350" s="7" t="s">
        <v>549</v>
      </c>
      <c r="E350" s="11" t="s">
        <v>276</v>
      </c>
      <c r="G350" s="14" t="s">
        <v>346</v>
      </c>
    </row>
    <row r="351" spans="1:8" ht="13.9" x14ac:dyDescent="0.4">
      <c r="D351" s="7" t="s">
        <v>550</v>
      </c>
      <c r="E351" s="11" t="s">
        <v>278</v>
      </c>
      <c r="G351" s="15" t="s">
        <v>348</v>
      </c>
    </row>
    <row r="352" spans="1:8" ht="13.9" x14ac:dyDescent="0.4">
      <c r="D352" s="7" t="s">
        <v>551</v>
      </c>
      <c r="E352" s="11" t="s">
        <v>286</v>
      </c>
      <c r="G352" s="15" t="s">
        <v>351</v>
      </c>
    </row>
    <row r="353" spans="4:7" x14ac:dyDescent="0.35">
      <c r="D353" s="7" t="s">
        <v>552</v>
      </c>
      <c r="E353" s="11" t="s">
        <v>354</v>
      </c>
    </row>
    <row r="354" spans="4:7" x14ac:dyDescent="0.35">
      <c r="D354" s="7" t="s">
        <v>661</v>
      </c>
      <c r="E354" s="11" t="s">
        <v>662</v>
      </c>
    </row>
    <row r="355" spans="4:7" x14ac:dyDescent="0.35">
      <c r="D355" s="7" t="s">
        <v>553</v>
      </c>
      <c r="E355" s="11" t="s">
        <v>368</v>
      </c>
    </row>
    <row r="356" spans="4:7" x14ac:dyDescent="0.35">
      <c r="D356" s="7" t="s">
        <v>714</v>
      </c>
      <c r="E356" s="23" t="s">
        <v>716</v>
      </c>
    </row>
    <row r="357" spans="4:7" ht="13.9" thickBot="1" x14ac:dyDescent="0.4">
      <c r="D357" s="7" t="s">
        <v>717</v>
      </c>
      <c r="E357" s="23" t="s">
        <v>715</v>
      </c>
    </row>
    <row r="358" spans="4:7" ht="14.25" thickBot="1" x14ac:dyDescent="0.45">
      <c r="D358" s="178" t="s">
        <v>554</v>
      </c>
      <c r="E358" s="179"/>
    </row>
    <row r="359" spans="4:7" x14ac:dyDescent="0.35">
      <c r="D359" s="7" t="s">
        <v>555</v>
      </c>
      <c r="E359" s="11" t="s">
        <v>556</v>
      </c>
    </row>
    <row r="360" spans="4:7" x14ac:dyDescent="0.35">
      <c r="D360" s="7" t="s">
        <v>557</v>
      </c>
      <c r="E360" s="11" t="s">
        <v>276</v>
      </c>
    </row>
    <row r="361" spans="4:7" ht="13.9" x14ac:dyDescent="0.4">
      <c r="D361" s="7" t="s">
        <v>558</v>
      </c>
      <c r="E361" s="11" t="s">
        <v>278</v>
      </c>
      <c r="G361" s="14" t="s">
        <v>346</v>
      </c>
    </row>
    <row r="362" spans="4:7" ht="13.9" x14ac:dyDescent="0.4">
      <c r="D362" s="7" t="s">
        <v>559</v>
      </c>
      <c r="E362" s="11" t="s">
        <v>286</v>
      </c>
      <c r="G362" s="15" t="s">
        <v>348</v>
      </c>
    </row>
    <row r="363" spans="4:7" ht="13.9" x14ac:dyDescent="0.4">
      <c r="D363" s="7" t="s">
        <v>560</v>
      </c>
      <c r="E363" s="11" t="s">
        <v>354</v>
      </c>
      <c r="G363" s="15" t="s">
        <v>351</v>
      </c>
    </row>
    <row r="364" spans="4:7" x14ac:dyDescent="0.35">
      <c r="D364" s="7" t="s">
        <v>561</v>
      </c>
      <c r="E364" s="11" t="s">
        <v>380</v>
      </c>
    </row>
    <row r="365" spans="4:7" ht="13.9" thickBot="1" x14ac:dyDescent="0.4">
      <c r="E365" s="20"/>
    </row>
    <row r="366" spans="4:7" ht="14.25" thickBot="1" x14ac:dyDescent="0.45">
      <c r="D366" s="178" t="s">
        <v>562</v>
      </c>
      <c r="E366" s="179"/>
    </row>
    <row r="367" spans="4:7" x14ac:dyDescent="0.35">
      <c r="D367" s="7" t="s">
        <v>563</v>
      </c>
      <c r="E367" s="11" t="s">
        <v>564</v>
      </c>
    </row>
    <row r="368" spans="4:7" x14ac:dyDescent="0.35">
      <c r="D368" s="7" t="s">
        <v>565</v>
      </c>
      <c r="E368" s="11" t="s">
        <v>276</v>
      </c>
    </row>
    <row r="369" spans="4:7" ht="13.9" x14ac:dyDescent="0.4">
      <c r="D369" s="7" t="s">
        <v>566</v>
      </c>
      <c r="E369" s="11" t="s">
        <v>278</v>
      </c>
      <c r="G369" s="14" t="s">
        <v>346</v>
      </c>
    </row>
    <row r="370" spans="4:7" ht="13.9" x14ac:dyDescent="0.4">
      <c r="D370" s="7" t="s">
        <v>567</v>
      </c>
      <c r="E370" s="11" t="s">
        <v>286</v>
      </c>
      <c r="G370" s="15" t="s">
        <v>348</v>
      </c>
    </row>
    <row r="371" spans="4:7" ht="13.9" x14ac:dyDescent="0.4">
      <c r="D371" s="7" t="s">
        <v>568</v>
      </c>
      <c r="E371" s="11" t="s">
        <v>354</v>
      </c>
      <c r="G371" s="15" t="s">
        <v>351</v>
      </c>
    </row>
    <row r="372" spans="4:7" x14ac:dyDescent="0.35">
      <c r="D372" s="7" t="s">
        <v>569</v>
      </c>
      <c r="E372" s="11" t="s">
        <v>393</v>
      </c>
    </row>
    <row r="373" spans="4:7" ht="13.9" thickBot="1" x14ac:dyDescent="0.4">
      <c r="E373" s="20"/>
    </row>
    <row r="374" spans="4:7" ht="14.25" thickBot="1" x14ac:dyDescent="0.45">
      <c r="D374" s="178" t="s">
        <v>570</v>
      </c>
      <c r="E374" s="179"/>
    </row>
    <row r="375" spans="4:7" x14ac:dyDescent="0.35">
      <c r="D375" s="7" t="s">
        <v>571</v>
      </c>
      <c r="E375" s="11" t="s">
        <v>572</v>
      </c>
    </row>
    <row r="376" spans="4:7" x14ac:dyDescent="0.35">
      <c r="D376" s="7" t="s">
        <v>573</v>
      </c>
      <c r="E376" s="11" t="s">
        <v>276</v>
      </c>
    </row>
    <row r="377" spans="4:7" ht="13.9" x14ac:dyDescent="0.4">
      <c r="D377" s="7" t="s">
        <v>574</v>
      </c>
      <c r="E377" s="11" t="s">
        <v>278</v>
      </c>
      <c r="G377" s="14" t="s">
        <v>346</v>
      </c>
    </row>
    <row r="378" spans="4:7" ht="13.9" x14ac:dyDescent="0.4">
      <c r="D378" s="7" t="s">
        <v>575</v>
      </c>
      <c r="E378" s="11" t="s">
        <v>286</v>
      </c>
      <c r="G378" s="15" t="s">
        <v>348</v>
      </c>
    </row>
    <row r="379" spans="4:7" ht="13.9" x14ac:dyDescent="0.4">
      <c r="D379" s="7" t="s">
        <v>576</v>
      </c>
      <c r="E379" s="11" t="s">
        <v>354</v>
      </c>
      <c r="G379" s="15" t="s">
        <v>351</v>
      </c>
    </row>
    <row r="380" spans="4:7" x14ac:dyDescent="0.35">
      <c r="D380" s="7" t="s">
        <v>577</v>
      </c>
      <c r="E380" s="11" t="s">
        <v>405</v>
      </c>
    </row>
    <row r="381" spans="4:7" ht="13.9" thickBot="1" x14ac:dyDescent="0.4">
      <c r="E381" s="20"/>
    </row>
    <row r="382" spans="4:7" ht="14.25" thickBot="1" x14ac:dyDescent="0.45">
      <c r="D382" s="178" t="s">
        <v>578</v>
      </c>
      <c r="E382" s="179"/>
    </row>
    <row r="383" spans="4:7" x14ac:dyDescent="0.35">
      <c r="D383" s="7" t="s">
        <v>579</v>
      </c>
      <c r="E383" s="11" t="s">
        <v>580</v>
      </c>
    </row>
    <row r="384" spans="4:7" x14ac:dyDescent="0.35">
      <c r="D384" s="7" t="s">
        <v>581</v>
      </c>
      <c r="E384" s="11" t="s">
        <v>276</v>
      </c>
    </row>
    <row r="385" spans="1:7" ht="13.9" x14ac:dyDescent="0.4">
      <c r="D385" s="7" t="s">
        <v>582</v>
      </c>
      <c r="E385" s="11" t="s">
        <v>278</v>
      </c>
      <c r="G385" s="14" t="s">
        <v>346</v>
      </c>
    </row>
    <row r="386" spans="1:7" ht="13.9" x14ac:dyDescent="0.4">
      <c r="D386" s="7" t="s">
        <v>583</v>
      </c>
      <c r="E386" s="11" t="s">
        <v>286</v>
      </c>
      <c r="G386" s="15" t="s">
        <v>348</v>
      </c>
    </row>
    <row r="387" spans="1:7" ht="13.9" x14ac:dyDescent="0.4">
      <c r="D387" s="7" t="s">
        <v>584</v>
      </c>
      <c r="E387" s="11" t="s">
        <v>354</v>
      </c>
      <c r="G387" s="15" t="s">
        <v>351</v>
      </c>
    </row>
    <row r="388" spans="1:7" x14ac:dyDescent="0.35">
      <c r="D388" s="7" t="s">
        <v>585</v>
      </c>
      <c r="E388" s="11" t="s">
        <v>416</v>
      </c>
    </row>
    <row r="389" spans="1:7" x14ac:dyDescent="0.35">
      <c r="E389" s="20"/>
    </row>
    <row r="391" spans="1:7" x14ac:dyDescent="0.35">
      <c r="A391" s="7" t="s">
        <v>669</v>
      </c>
      <c r="B391" s="7" t="s">
        <v>670</v>
      </c>
    </row>
    <row r="392" spans="1:7" x14ac:dyDescent="0.35">
      <c r="A392" s="7" t="s">
        <v>671</v>
      </c>
      <c r="B392" s="7" t="s">
        <v>276</v>
      </c>
    </row>
    <row r="393" spans="1:7" x14ac:dyDescent="0.35">
      <c r="A393" s="7" t="s">
        <v>672</v>
      </c>
      <c r="B393" s="7" t="s">
        <v>278</v>
      </c>
    </row>
    <row r="394" spans="1:7" x14ac:dyDescent="0.35">
      <c r="A394" s="7" t="s">
        <v>673</v>
      </c>
      <c r="B394" s="7" t="s">
        <v>280</v>
      </c>
    </row>
    <row r="395" spans="1:7" x14ac:dyDescent="0.35">
      <c r="A395" s="7" t="s">
        <v>674</v>
      </c>
      <c r="B395" s="7" t="s">
        <v>282</v>
      </c>
    </row>
    <row r="396" spans="1:7" x14ac:dyDescent="0.35">
      <c r="A396" s="7" t="s">
        <v>675</v>
      </c>
      <c r="B396" s="7" t="s">
        <v>284</v>
      </c>
    </row>
    <row r="397" spans="1:7" x14ac:dyDescent="0.35">
      <c r="A397" s="7" t="s">
        <v>676</v>
      </c>
      <c r="B397" s="7" t="s">
        <v>677</v>
      </c>
    </row>
    <row r="398" spans="1:7" x14ac:dyDescent="0.35">
      <c r="A398" s="7" t="s">
        <v>678</v>
      </c>
      <c r="B398" s="7" t="s">
        <v>679</v>
      </c>
    </row>
    <row r="399" spans="1:7" x14ac:dyDescent="0.35">
      <c r="A399" s="7" t="s">
        <v>680</v>
      </c>
      <c r="B399" s="7" t="s">
        <v>681</v>
      </c>
    </row>
    <row r="400" spans="1:7" x14ac:dyDescent="0.35">
      <c r="A400" s="7" t="s">
        <v>682</v>
      </c>
      <c r="B400" s="7" t="s">
        <v>683</v>
      </c>
    </row>
    <row r="401" spans="1:3" x14ac:dyDescent="0.35">
      <c r="A401" s="7" t="s">
        <v>684</v>
      </c>
      <c r="B401" s="7" t="s">
        <v>429</v>
      </c>
    </row>
    <row r="402" spans="1:3" x14ac:dyDescent="0.35">
      <c r="A402" s="7" t="s">
        <v>685</v>
      </c>
      <c r="B402" s="7" t="s">
        <v>686</v>
      </c>
    </row>
    <row r="403" spans="1:3" x14ac:dyDescent="0.35">
      <c r="A403" s="7" t="s">
        <v>687</v>
      </c>
      <c r="B403" s="7" t="s">
        <v>688</v>
      </c>
    </row>
    <row r="404" spans="1:3" x14ac:dyDescent="0.35">
      <c r="A404" s="7" t="s">
        <v>689</v>
      </c>
      <c r="B404" s="7" t="s">
        <v>690</v>
      </c>
    </row>
    <row r="405" spans="1:3" x14ac:dyDescent="0.35">
      <c r="A405" s="7" t="s">
        <v>691</v>
      </c>
      <c r="B405" s="7" t="s">
        <v>692</v>
      </c>
    </row>
    <row r="406" spans="1:3" x14ac:dyDescent="0.35">
      <c r="A406" s="7" t="s">
        <v>693</v>
      </c>
      <c r="B406" s="7" t="s">
        <v>443</v>
      </c>
    </row>
    <row r="407" spans="1:3" x14ac:dyDescent="0.35">
      <c r="A407" s="7" t="s">
        <v>694</v>
      </c>
      <c r="B407" s="7" t="s">
        <v>301</v>
      </c>
    </row>
    <row r="408" spans="1:3" x14ac:dyDescent="0.35">
      <c r="A408" s="7" t="s">
        <v>695</v>
      </c>
      <c r="B408" s="7" t="s">
        <v>303</v>
      </c>
    </row>
    <row r="409" spans="1:3" x14ac:dyDescent="0.35">
      <c r="A409" s="7" t="s">
        <v>696</v>
      </c>
      <c r="B409" s="7" t="s">
        <v>305</v>
      </c>
    </row>
    <row r="410" spans="1:3" x14ac:dyDescent="0.35">
      <c r="A410" s="7" t="s">
        <v>697</v>
      </c>
      <c r="B410" s="7" t="s">
        <v>307</v>
      </c>
    </row>
    <row r="411" spans="1:3" x14ac:dyDescent="0.35">
      <c r="A411" s="7" t="s">
        <v>698</v>
      </c>
      <c r="B411" s="7" t="s">
        <v>309</v>
      </c>
    </row>
    <row r="412" spans="1:3" x14ac:dyDescent="0.35">
      <c r="A412" s="7" t="s">
        <v>699</v>
      </c>
      <c r="B412" s="7" t="s">
        <v>312</v>
      </c>
      <c r="C412" s="6"/>
    </row>
    <row r="413" spans="1:3" x14ac:dyDescent="0.35">
      <c r="A413" s="7" t="s">
        <v>700</v>
      </c>
      <c r="B413" s="7" t="s">
        <v>315</v>
      </c>
    </row>
    <row r="414" spans="1:3" x14ac:dyDescent="0.35">
      <c r="A414" s="7" t="s">
        <v>701</v>
      </c>
      <c r="B414" s="7" t="s">
        <v>317</v>
      </c>
    </row>
    <row r="415" spans="1:3" x14ac:dyDescent="0.35">
      <c r="A415" s="7" t="s">
        <v>702</v>
      </c>
      <c r="B415" s="7" t="s">
        <v>245</v>
      </c>
    </row>
    <row r="416" spans="1:3" x14ac:dyDescent="0.35">
      <c r="A416" s="7" t="s">
        <v>703</v>
      </c>
      <c r="B416" s="7" t="s">
        <v>320</v>
      </c>
    </row>
    <row r="417" spans="1:5" x14ac:dyDescent="0.35">
      <c r="A417" s="7" t="s">
        <v>704</v>
      </c>
      <c r="B417" s="7" t="s">
        <v>322</v>
      </c>
    </row>
    <row r="418" spans="1:5" x14ac:dyDescent="0.35">
      <c r="A418" s="7" t="s">
        <v>705</v>
      </c>
      <c r="B418" s="7" t="s">
        <v>324</v>
      </c>
    </row>
    <row r="419" spans="1:5" x14ac:dyDescent="0.35">
      <c r="A419" s="7" t="s">
        <v>706</v>
      </c>
      <c r="B419" s="7" t="s">
        <v>326</v>
      </c>
    </row>
    <row r="420" spans="1:5" x14ac:dyDescent="0.35">
      <c r="A420" s="7" t="s">
        <v>707</v>
      </c>
      <c r="B420" s="7" t="s">
        <v>328</v>
      </c>
    </row>
    <row r="421" spans="1:5" x14ac:dyDescent="0.35">
      <c r="A421" s="7" t="s">
        <v>708</v>
      </c>
      <c r="B421" s="7" t="s">
        <v>330</v>
      </c>
    </row>
    <row r="422" spans="1:5" x14ac:dyDescent="0.35">
      <c r="A422" s="7" t="s">
        <v>709</v>
      </c>
      <c r="B422" s="7" t="s">
        <v>332</v>
      </c>
    </row>
    <row r="423" spans="1:5" x14ac:dyDescent="0.35">
      <c r="A423" s="7" t="s">
        <v>710</v>
      </c>
      <c r="B423" s="7" t="s">
        <v>334</v>
      </c>
    </row>
    <row r="424" spans="1:5" x14ac:dyDescent="0.35">
      <c r="A424" s="7" t="s">
        <v>711</v>
      </c>
      <c r="B424" s="7" t="s">
        <v>336</v>
      </c>
    </row>
    <row r="425" spans="1:5" x14ac:dyDescent="0.35">
      <c r="A425" s="7" t="s">
        <v>712</v>
      </c>
      <c r="B425" s="7" t="s">
        <v>338</v>
      </c>
    </row>
    <row r="426" spans="1:5" x14ac:dyDescent="0.35">
      <c r="A426" s="7" t="s">
        <v>713</v>
      </c>
      <c r="B426" s="7" t="s">
        <v>263</v>
      </c>
    </row>
    <row r="427" spans="1:5" x14ac:dyDescent="0.35">
      <c r="A427" s="7" t="s">
        <v>586</v>
      </c>
      <c r="B427" s="7" t="s">
        <v>587</v>
      </c>
      <c r="D427" s="7" t="s">
        <v>586</v>
      </c>
      <c r="E427" s="7" t="s">
        <v>587</v>
      </c>
    </row>
    <row r="428" spans="1:5" x14ac:dyDescent="0.35">
      <c r="A428" s="7" t="s">
        <v>588</v>
      </c>
      <c r="B428" s="7" t="s">
        <v>276</v>
      </c>
      <c r="D428" s="7" t="s">
        <v>588</v>
      </c>
      <c r="E428" s="7" t="s">
        <v>276</v>
      </c>
    </row>
    <row r="429" spans="1:5" x14ac:dyDescent="0.35">
      <c r="A429" s="7" t="s">
        <v>589</v>
      </c>
      <c r="B429" s="7" t="s">
        <v>278</v>
      </c>
      <c r="D429" s="7" t="s">
        <v>589</v>
      </c>
      <c r="E429" s="7" t="s">
        <v>278</v>
      </c>
    </row>
    <row r="430" spans="1:5" x14ac:dyDescent="0.35">
      <c r="A430" s="7" t="s">
        <v>590</v>
      </c>
      <c r="B430" s="7" t="s">
        <v>280</v>
      </c>
      <c r="D430" s="7" t="s">
        <v>590</v>
      </c>
      <c r="E430" s="7" t="s">
        <v>280</v>
      </c>
    </row>
    <row r="431" spans="1:5" x14ac:dyDescent="0.35">
      <c r="A431" s="7" t="s">
        <v>591</v>
      </c>
      <c r="B431" s="7" t="s">
        <v>282</v>
      </c>
      <c r="D431" s="7" t="s">
        <v>591</v>
      </c>
      <c r="E431" s="7" t="s">
        <v>282</v>
      </c>
    </row>
    <row r="432" spans="1:5" x14ac:dyDescent="0.35">
      <c r="A432" s="7" t="s">
        <v>592</v>
      </c>
      <c r="B432" s="7" t="s">
        <v>269</v>
      </c>
      <c r="D432" s="7" t="s">
        <v>592</v>
      </c>
      <c r="E432" s="7" t="s">
        <v>269</v>
      </c>
    </row>
    <row r="433" spans="1:5" x14ac:dyDescent="0.35">
      <c r="A433" s="7" t="s">
        <v>593</v>
      </c>
      <c r="B433" s="7" t="s">
        <v>594</v>
      </c>
      <c r="D433" s="7" t="s">
        <v>593</v>
      </c>
      <c r="E433" s="7" t="s">
        <v>594</v>
      </c>
    </row>
    <row r="434" spans="1:5" x14ac:dyDescent="0.35">
      <c r="A434" s="7" t="s">
        <v>595</v>
      </c>
      <c r="B434" s="7" t="s">
        <v>596</v>
      </c>
      <c r="D434" s="7" t="s">
        <v>595</v>
      </c>
      <c r="E434" s="7" t="s">
        <v>596</v>
      </c>
    </row>
    <row r="435" spans="1:5" x14ac:dyDescent="0.35">
      <c r="A435" s="7" t="s">
        <v>597</v>
      </c>
      <c r="B435" s="7" t="s">
        <v>174</v>
      </c>
      <c r="D435" s="7" t="s">
        <v>597</v>
      </c>
      <c r="E435" s="7" t="s">
        <v>174</v>
      </c>
    </row>
    <row r="436" spans="1:5" x14ac:dyDescent="0.35">
      <c r="A436" s="7" t="s">
        <v>598</v>
      </c>
      <c r="B436" s="7" t="s">
        <v>350</v>
      </c>
      <c r="D436" s="7" t="s">
        <v>598</v>
      </c>
      <c r="E436" s="7" t="s">
        <v>350</v>
      </c>
    </row>
    <row r="437" spans="1:5" x14ac:dyDescent="0.35">
      <c r="A437" s="7" t="s">
        <v>599</v>
      </c>
      <c r="B437" s="7" t="s">
        <v>600</v>
      </c>
      <c r="D437" s="7" t="s">
        <v>599</v>
      </c>
      <c r="E437" s="7" t="s">
        <v>600</v>
      </c>
    </row>
    <row r="438" spans="1:5" x14ac:dyDescent="0.35">
      <c r="A438" s="7" t="s">
        <v>601</v>
      </c>
      <c r="B438" s="7" t="s">
        <v>137</v>
      </c>
      <c r="D438" s="7" t="s">
        <v>601</v>
      </c>
      <c r="E438" s="7" t="s">
        <v>137</v>
      </c>
    </row>
    <row r="439" spans="1:5" x14ac:dyDescent="0.35">
      <c r="A439" s="7" t="s">
        <v>602</v>
      </c>
      <c r="B439" s="7" t="s">
        <v>603</v>
      </c>
      <c r="D439" s="7" t="s">
        <v>602</v>
      </c>
      <c r="E439" s="7" t="s">
        <v>603</v>
      </c>
    </row>
    <row r="440" spans="1:5" x14ac:dyDescent="0.35">
      <c r="A440" s="7" t="s">
        <v>604</v>
      </c>
      <c r="B440" s="7" t="s">
        <v>141</v>
      </c>
      <c r="D440" s="7" t="s">
        <v>604</v>
      </c>
      <c r="E440" s="22" t="s">
        <v>141</v>
      </c>
    </row>
    <row r="441" spans="1:5" x14ac:dyDescent="0.35">
      <c r="A441" s="7" t="s">
        <v>605</v>
      </c>
      <c r="B441" s="7" t="s">
        <v>606</v>
      </c>
      <c r="D441" s="7" t="s">
        <v>605</v>
      </c>
      <c r="E441" s="7" t="s">
        <v>606</v>
      </c>
    </row>
    <row r="442" spans="1:5" x14ac:dyDescent="0.35">
      <c r="A442" s="7" t="s">
        <v>607</v>
      </c>
      <c r="B442" s="7" t="s">
        <v>608</v>
      </c>
      <c r="D442" s="7" t="s">
        <v>607</v>
      </c>
      <c r="E442" s="7" t="s">
        <v>608</v>
      </c>
    </row>
    <row r="443" spans="1:5" x14ac:dyDescent="0.35">
      <c r="A443" s="7" t="s">
        <v>609</v>
      </c>
      <c r="B443" s="7" t="s">
        <v>436</v>
      </c>
      <c r="D443" s="7" t="s">
        <v>609</v>
      </c>
      <c r="E443" s="7" t="s">
        <v>436</v>
      </c>
    </row>
    <row r="444" spans="1:5" x14ac:dyDescent="0.35">
      <c r="A444" s="7" t="s">
        <v>610</v>
      </c>
      <c r="B444" s="7" t="s">
        <v>427</v>
      </c>
      <c r="D444" s="7" t="s">
        <v>610</v>
      </c>
      <c r="E444" s="7" t="s">
        <v>427</v>
      </c>
    </row>
    <row r="445" spans="1:5" x14ac:dyDescent="0.35">
      <c r="A445" s="7" t="s">
        <v>611</v>
      </c>
      <c r="B445" s="7" t="s">
        <v>93</v>
      </c>
      <c r="D445" s="7" t="s">
        <v>611</v>
      </c>
      <c r="E445" s="7" t="s">
        <v>93</v>
      </c>
    </row>
    <row r="446" spans="1:5" x14ac:dyDescent="0.35">
      <c r="A446" s="7" t="s">
        <v>612</v>
      </c>
      <c r="B446" s="7" t="s">
        <v>613</v>
      </c>
      <c r="D446" s="7" t="s">
        <v>612</v>
      </c>
      <c r="E446" s="7" t="s">
        <v>613</v>
      </c>
    </row>
    <row r="447" spans="1:5" x14ac:dyDescent="0.35">
      <c r="A447" s="7" t="s">
        <v>614</v>
      </c>
      <c r="B447" s="7" t="s">
        <v>146</v>
      </c>
      <c r="D447" s="7" t="s">
        <v>614</v>
      </c>
      <c r="E447" s="7" t="s">
        <v>146</v>
      </c>
    </row>
    <row r="448" spans="1:5" x14ac:dyDescent="0.35">
      <c r="A448" s="7" t="s">
        <v>615</v>
      </c>
      <c r="B448" s="7" t="s">
        <v>616</v>
      </c>
      <c r="D448" s="7" t="s">
        <v>615</v>
      </c>
      <c r="E448" s="7" t="s">
        <v>616</v>
      </c>
    </row>
    <row r="449" spans="1:5" x14ac:dyDescent="0.35">
      <c r="A449" s="7" t="s">
        <v>617</v>
      </c>
      <c r="B449" s="7" t="s">
        <v>150</v>
      </c>
      <c r="D449" s="7" t="s">
        <v>617</v>
      </c>
      <c r="E449" s="7" t="s">
        <v>150</v>
      </c>
    </row>
    <row r="450" spans="1:5" x14ac:dyDescent="0.35">
      <c r="A450" s="7" t="s">
        <v>618</v>
      </c>
      <c r="B450" s="7" t="s">
        <v>152</v>
      </c>
      <c r="D450" s="7" t="s">
        <v>618</v>
      </c>
      <c r="E450" s="7" t="s">
        <v>152</v>
      </c>
    </row>
    <row r="451" spans="1:5" x14ac:dyDescent="0.35">
      <c r="A451" s="7" t="s">
        <v>619</v>
      </c>
      <c r="B451" s="7" t="s">
        <v>154</v>
      </c>
      <c r="D451" s="7" t="s">
        <v>619</v>
      </c>
      <c r="E451" s="7" t="s">
        <v>154</v>
      </c>
    </row>
    <row r="452" spans="1:5" x14ac:dyDescent="0.35">
      <c r="A452" s="7" t="s">
        <v>620</v>
      </c>
      <c r="B452" s="7" t="s">
        <v>621</v>
      </c>
      <c r="D452" s="7" t="s">
        <v>620</v>
      </c>
      <c r="E452" s="7" t="s">
        <v>621</v>
      </c>
    </row>
    <row r="453" spans="1:5" x14ac:dyDescent="0.35">
      <c r="A453" s="7" t="s">
        <v>622</v>
      </c>
      <c r="B453" s="7" t="s">
        <v>623</v>
      </c>
      <c r="D453" s="7" t="s">
        <v>622</v>
      </c>
      <c r="E453" s="7" t="s">
        <v>623</v>
      </c>
    </row>
    <row r="454" spans="1:5" x14ac:dyDescent="0.35">
      <c r="A454" s="7" t="s">
        <v>624</v>
      </c>
      <c r="B454" s="7" t="s">
        <v>625</v>
      </c>
      <c r="D454" s="7" t="s">
        <v>624</v>
      </c>
      <c r="E454" s="7" t="s">
        <v>625</v>
      </c>
    </row>
    <row r="455" spans="1:5" x14ac:dyDescent="0.35">
      <c r="A455" s="7" t="s">
        <v>626</v>
      </c>
      <c r="B455" s="7" t="s">
        <v>627</v>
      </c>
      <c r="D455" s="7" t="s">
        <v>626</v>
      </c>
      <c r="E455" s="7" t="s">
        <v>627</v>
      </c>
    </row>
    <row r="456" spans="1:5" x14ac:dyDescent="0.35">
      <c r="A456" s="7" t="s">
        <v>628</v>
      </c>
      <c r="B456" s="7" t="s">
        <v>158</v>
      </c>
      <c r="D456" s="7" t="s">
        <v>628</v>
      </c>
      <c r="E456" s="7" t="s">
        <v>158</v>
      </c>
    </row>
    <row r="457" spans="1:5" x14ac:dyDescent="0.35">
      <c r="A457" s="7" t="s">
        <v>629</v>
      </c>
      <c r="B457" s="7" t="s">
        <v>630</v>
      </c>
      <c r="D457" s="7" t="s">
        <v>629</v>
      </c>
      <c r="E457" s="7" t="s">
        <v>630</v>
      </c>
    </row>
    <row r="458" spans="1:5" x14ac:dyDescent="0.35">
      <c r="A458" s="7" t="s">
        <v>631</v>
      </c>
      <c r="B458" s="7" t="s">
        <v>162</v>
      </c>
      <c r="D458" s="7" t="s">
        <v>631</v>
      </c>
      <c r="E458" s="7" t="s">
        <v>162</v>
      </c>
    </row>
    <row r="459" spans="1:5" x14ac:dyDescent="0.35">
      <c r="A459" s="7" t="s">
        <v>632</v>
      </c>
      <c r="B459" s="7" t="s">
        <v>633</v>
      </c>
      <c r="D459" s="7" t="s">
        <v>632</v>
      </c>
      <c r="E459" s="7" t="s">
        <v>633</v>
      </c>
    </row>
    <row r="460" spans="1:5" x14ac:dyDescent="0.35">
      <c r="A460" s="7" t="s">
        <v>634</v>
      </c>
      <c r="B460" s="7" t="s">
        <v>635</v>
      </c>
      <c r="D460" s="7" t="s">
        <v>634</v>
      </c>
      <c r="E460" s="7" t="s">
        <v>635</v>
      </c>
    </row>
    <row r="461" spans="1:5" x14ac:dyDescent="0.35">
      <c r="A461" s="7" t="s">
        <v>636</v>
      </c>
      <c r="B461" s="7" t="s">
        <v>637</v>
      </c>
      <c r="D461" s="7" t="s">
        <v>636</v>
      </c>
      <c r="E461" s="7" t="s">
        <v>637</v>
      </c>
    </row>
    <row r="462" spans="1:5" x14ac:dyDescent="0.35">
      <c r="A462" s="7" t="s">
        <v>638</v>
      </c>
      <c r="B462" s="7" t="s">
        <v>639</v>
      </c>
      <c r="D462" s="7" t="s">
        <v>638</v>
      </c>
      <c r="E462" s="7" t="s">
        <v>639</v>
      </c>
    </row>
    <row r="463" spans="1:5" x14ac:dyDescent="0.35">
      <c r="A463" s="7" t="s">
        <v>640</v>
      </c>
      <c r="B463" s="7" t="s">
        <v>641</v>
      </c>
      <c r="D463" s="7" t="s">
        <v>640</v>
      </c>
      <c r="E463" s="7" t="s">
        <v>641</v>
      </c>
    </row>
    <row r="464" spans="1:5" x14ac:dyDescent="0.35">
      <c r="A464" s="7" t="s">
        <v>642</v>
      </c>
      <c r="B464" s="7" t="s">
        <v>164</v>
      </c>
      <c r="D464" s="7" t="s">
        <v>642</v>
      </c>
      <c r="E464" s="7" t="s">
        <v>164</v>
      </c>
    </row>
    <row r="465" spans="1:5" x14ac:dyDescent="0.35">
      <c r="A465" s="7" t="s">
        <v>643</v>
      </c>
      <c r="B465" s="7" t="s">
        <v>635</v>
      </c>
      <c r="D465" s="7" t="s">
        <v>643</v>
      </c>
      <c r="E465" s="7" t="s">
        <v>635</v>
      </c>
    </row>
    <row r="466" spans="1:5" x14ac:dyDescent="0.35">
      <c r="A466" s="7" t="s">
        <v>644</v>
      </c>
      <c r="B466" s="7" t="s">
        <v>637</v>
      </c>
      <c r="D466" s="7" t="s">
        <v>644</v>
      </c>
      <c r="E466" s="7" t="s">
        <v>637</v>
      </c>
    </row>
    <row r="467" spans="1:5" x14ac:dyDescent="0.35">
      <c r="A467" s="7" t="s">
        <v>645</v>
      </c>
      <c r="B467" s="7" t="s">
        <v>646</v>
      </c>
      <c r="D467" s="7" t="s">
        <v>645</v>
      </c>
      <c r="E467" s="7" t="s">
        <v>646</v>
      </c>
    </row>
    <row r="468" spans="1:5" x14ac:dyDescent="0.35">
      <c r="A468" s="7" t="s">
        <v>647</v>
      </c>
      <c r="B468" s="7" t="s">
        <v>641</v>
      </c>
      <c r="D468" s="7" t="s">
        <v>647</v>
      </c>
      <c r="E468" s="7" t="s">
        <v>641</v>
      </c>
    </row>
    <row r="469" spans="1:5" x14ac:dyDescent="0.35">
      <c r="A469" s="7" t="s">
        <v>648</v>
      </c>
      <c r="B469" s="7" t="s">
        <v>103</v>
      </c>
      <c r="D469" s="7" t="s">
        <v>648</v>
      </c>
      <c r="E469" s="7" t="s">
        <v>103</v>
      </c>
    </row>
    <row r="470" spans="1:5" x14ac:dyDescent="0.35">
      <c r="A470" s="7" t="s">
        <v>649</v>
      </c>
      <c r="B470" s="7" t="s">
        <v>650</v>
      </c>
      <c r="D470" s="7" t="s">
        <v>649</v>
      </c>
      <c r="E470" s="7" t="s">
        <v>650</v>
      </c>
    </row>
    <row r="471" spans="1:5" x14ac:dyDescent="0.35">
      <c r="A471" s="7" t="s">
        <v>651</v>
      </c>
      <c r="B471" s="7" t="s">
        <v>652</v>
      </c>
      <c r="C471" s="6"/>
      <c r="D471" s="7" t="s">
        <v>651</v>
      </c>
      <c r="E471" s="7" t="s">
        <v>652</v>
      </c>
    </row>
    <row r="472" spans="1:5" x14ac:dyDescent="0.35">
      <c r="A472" s="7" t="s">
        <v>653</v>
      </c>
      <c r="B472" s="7" t="s">
        <v>641</v>
      </c>
      <c r="D472" s="7" t="s">
        <v>653</v>
      </c>
      <c r="E472" s="7" t="s">
        <v>641</v>
      </c>
    </row>
    <row r="473" spans="1:5" x14ac:dyDescent="0.35">
      <c r="A473" s="7" t="s">
        <v>654</v>
      </c>
      <c r="B473" s="7" t="s">
        <v>655</v>
      </c>
      <c r="D473" s="7" t="s">
        <v>654</v>
      </c>
      <c r="E473" s="7" t="s">
        <v>655</v>
      </c>
    </row>
    <row r="474" spans="1:5" x14ac:dyDescent="0.35">
      <c r="A474" s="7" t="s">
        <v>656</v>
      </c>
      <c r="B474" s="7" t="s">
        <v>650</v>
      </c>
      <c r="D474" s="7" t="s">
        <v>656</v>
      </c>
      <c r="E474" s="7" t="s">
        <v>650</v>
      </c>
    </row>
    <row r="475" spans="1:5" x14ac:dyDescent="0.35">
      <c r="A475" s="7" t="s">
        <v>657</v>
      </c>
      <c r="B475" s="7" t="s">
        <v>646</v>
      </c>
      <c r="D475" s="7" t="s">
        <v>657</v>
      </c>
      <c r="E475" s="7" t="s">
        <v>646</v>
      </c>
    </row>
    <row r="476" spans="1:5" x14ac:dyDescent="0.35">
      <c r="A476" s="7" t="s">
        <v>658</v>
      </c>
      <c r="B476" s="7" t="s">
        <v>641</v>
      </c>
      <c r="D476" s="7" t="s">
        <v>658</v>
      </c>
      <c r="E476" s="7" t="s">
        <v>641</v>
      </c>
    </row>
    <row r="477" spans="1:5" x14ac:dyDescent="0.35">
      <c r="A477" s="7" t="s">
        <v>659</v>
      </c>
      <c r="B477" s="7">
        <v>304</v>
      </c>
    </row>
    <row r="478" spans="1:5" x14ac:dyDescent="0.35">
      <c r="A478" s="7" t="s">
        <v>660</v>
      </c>
      <c r="B478" s="7">
        <v>1</v>
      </c>
    </row>
  </sheetData>
  <mergeCells count="25">
    <mergeCell ref="D139:E139"/>
    <mergeCell ref="D3:E3"/>
    <mergeCell ref="D5:E5"/>
    <mergeCell ref="D57:E57"/>
    <mergeCell ref="D95:E95"/>
    <mergeCell ref="D96:E96"/>
    <mergeCell ref="D285:E285"/>
    <mergeCell ref="D229:E229"/>
    <mergeCell ref="D240:E240"/>
    <mergeCell ref="D276:E276"/>
    <mergeCell ref="D140:E140"/>
    <mergeCell ref="D174:E174"/>
    <mergeCell ref="D185:E185"/>
    <mergeCell ref="D196:E196"/>
    <mergeCell ref="D207:E207"/>
    <mergeCell ref="D218:E218"/>
    <mergeCell ref="D382:E382"/>
    <mergeCell ref="D293:E293"/>
    <mergeCell ref="D302:E302"/>
    <mergeCell ref="D310:E310"/>
    <mergeCell ref="D340:E340"/>
    <mergeCell ref="D348:E348"/>
    <mergeCell ref="D358:E358"/>
    <mergeCell ref="D366:E366"/>
    <mergeCell ref="D374:E3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Industrial</vt:lpstr>
      <vt:lpstr>Sheet1</vt:lpstr>
      <vt:lpstr>Sheet2</vt:lpstr>
      <vt:lpstr>Industrial!Print_Area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Braid</dc:creator>
  <cp:lastModifiedBy>Kayla Veeder</cp:lastModifiedBy>
  <cp:lastPrinted>2018-08-17T19:09:16Z</cp:lastPrinted>
  <dcterms:created xsi:type="dcterms:W3CDTF">2008-01-07T21:48:01Z</dcterms:created>
  <dcterms:modified xsi:type="dcterms:W3CDTF">2018-08-17T19:09:24Z</dcterms:modified>
</cp:coreProperties>
</file>